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markj\OneDrive\Documents\Mon\FINAL Docs\1. Organisation Self Assessment v0.1\Organisation Name 1\3. Quality Endorsement Framework\"/>
    </mc:Choice>
  </mc:AlternateContent>
  <xr:revisionPtr revIDLastSave="0" documentId="13_ncr:1_{0BF3A7BD-EA4C-4B2E-9651-883BB534DC99}" xr6:coauthVersionLast="47" xr6:coauthVersionMax="47" xr10:uidLastSave="{00000000-0000-0000-0000-000000000000}"/>
  <bookViews>
    <workbookView xWindow="-120" yWindow="-120" windowWidth="20730" windowHeight="11040" xr2:uid="{EC1B25C7-546C-495E-829F-04AC7955A04E}"/>
  </bookViews>
  <sheets>
    <sheet name="QEF Introduction" sheetId="2" r:id="rId1"/>
    <sheet name="Instructions" sheetId="7" r:id="rId2"/>
    <sheet name="Young People" sheetId="1" r:id="rId3"/>
    <sheet name="Youth Work Practice" sheetId="3" r:id="rId4"/>
    <sheet name="The Organisation" sheetId="4" r:id="rId5"/>
    <sheet name="QEF Organisational Score" sheetId="6" r:id="rId6"/>
  </sheets>
  <definedNames>
    <definedName name="_xlnm.Print_Area" localSheetId="2">'Young People'!$B$1:$F$35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4" l="1"/>
  <c r="D52" i="4"/>
  <c r="D40" i="4"/>
  <c r="D35" i="4"/>
  <c r="D22" i="4"/>
  <c r="D18" i="4"/>
  <c r="D12" i="4"/>
  <c r="D6" i="4"/>
  <c r="D48" i="3"/>
  <c r="D42" i="3"/>
  <c r="D37" i="3"/>
  <c r="D31" i="3"/>
  <c r="D23" i="3"/>
  <c r="D17" i="3"/>
  <c r="D10" i="3"/>
  <c r="D50" i="3" s="1"/>
  <c r="C10" i="6" s="1"/>
  <c r="D8" i="1"/>
  <c r="D16" i="1"/>
  <c r="D22" i="1"/>
  <c r="D28" i="1"/>
  <c r="D34" i="1"/>
  <c r="D58" i="4" l="1"/>
  <c r="C12" i="6" s="1"/>
  <c r="D36" i="1"/>
  <c r="C8" i="6" s="1"/>
  <c r="C1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tc={AFC02CB7-D273-45B3-A7DB-C338779E0ED7}</author>
  </authors>
  <commentList>
    <comment ref="K8" authorId="0" shapeId="0" xr:uid="{AFC02CB7-D273-45B3-A7DB-C338779E0ED7}">
      <text>
        <t>[Threaded comment]
Your version of Excel allows you to read this threaded comment; however, any edits to it will get removed if the file is opened in a newer version of Excel. Learn more: https://go.microsoft.com/fwlink/?linkid=870924
Comment:
    Scoring and Returning QEF sections  can be kept but needs Completing the QEF section as bullet point instructions on how to complete</t>
      </text>
    </comment>
  </commentList>
</comments>
</file>

<file path=xl/sharedStrings.xml><?xml version="1.0" encoding="utf-8"?>
<sst xmlns="http://schemas.openxmlformats.org/spreadsheetml/2006/main" count="221" uniqueCount="147">
  <si>
    <t>Young People</t>
  </si>
  <si>
    <t>1. Young people are engaged in programmes and activities</t>
  </si>
  <si>
    <t>Mark</t>
  </si>
  <si>
    <t>Evidence or Examples</t>
  </si>
  <si>
    <t xml:space="preserve">All workers: </t>
  </si>
  <si>
    <t>Young people have the opportunity to take part in a range of regular activities where they can develop their skills, learn new things and try new activities</t>
  </si>
  <si>
    <t>Young people’s engagement in the programme equips them to safely and positively navigate the transition into adulthood.</t>
  </si>
  <si>
    <t>Young people are able to identify what they have learned, skills they have developed and or knowledge they have gained as a result of their engagement.</t>
  </si>
  <si>
    <t>Average Score</t>
  </si>
  <si>
    <t>2. Young people’s voices are heard and have influence</t>
  </si>
  <si>
    <t>There is transparency regarding impact of youth voice.</t>
  </si>
  <si>
    <t>There is provided a range of opportunities for young people to be heard.</t>
  </si>
  <si>
    <t>Planning of all kinds involve young people.</t>
  </si>
  <si>
    <t>The project celebrates the outcomes of youth voice and influence.</t>
  </si>
  <si>
    <t>The project provides opportunities for young people to learn about participation and how to develop their active involvement skills.</t>
  </si>
  <si>
    <t>3. Young people are actively involved in programmes
including planning and decision making</t>
  </si>
  <si>
    <t>Young people regularly take part in feedback with youth workers, opportunities are created to ensure young people are consulted on planning and decision making.</t>
  </si>
  <si>
    <t>There is demonstration of the influence of young people’s voice and the impact of young people’s decision making on the programme
and organisation.</t>
  </si>
  <si>
    <t>The impact of young people’s voice and influence is recognised, promoted and celebrated.</t>
  </si>
  <si>
    <t>4. Young people’s participation creates opportunities
for personal and social development</t>
  </si>
  <si>
    <t>Young people enjoy the activities they take part in.</t>
  </si>
  <si>
    <t>Young people can identify how their engagement in the activities, increases their confidence, develops their skills and raises aspirations.</t>
  </si>
  <si>
    <t>Young people are confident to take part in feedback and are able to reflect on the impact of their engagement.</t>
  </si>
  <si>
    <t>5. Young people understand the benefit and impact of engaging with the organisation</t>
  </si>
  <si>
    <t>Young people have a clear understanding of why they are choosing to engage with the organisation and the benefit to their personal and social development.</t>
  </si>
  <si>
    <t>Young people demonstrate awareness of the impact their engagement has and are aware of how continued engagement will positively contribute to their development.</t>
  </si>
  <si>
    <t>Youth Work Practice</t>
  </si>
  <si>
    <t>6. Ensure a safe space for young people</t>
  </si>
  <si>
    <t>Have completed the NNVRU/OPCC minimum basic training.</t>
  </si>
  <si>
    <t>Provide a safe physical, geographical and emotional space for young people.</t>
  </si>
  <si>
    <t>Show consideration of young people’s ability to safely attend provision in certain locations.</t>
  </si>
  <si>
    <t>Ensure the physical space is safe through adherenceto health and safety measures including risk assessments and fire procedures.</t>
  </si>
  <si>
    <t>Consider the emotional and physical safety of young people attending the provision through appropriate guidelines and behaviour policies, e.g. commitment to equality, anti-discriminatory practice, bullying policy.</t>
  </si>
  <si>
    <t>7. Undertake regular evaluation of the work with young people</t>
  </si>
  <si>
    <t>Evaluate all work with young people on a regular basis.</t>
  </si>
  <si>
    <t>Use a range of evaluation methods should be used to ensure accessibility.</t>
  </si>
  <si>
    <t>Understand the purpose of evaluation is to analyse the success of the provision by measuring the aims and objectives with the outcomes.</t>
  </si>
  <si>
    <t>Demonstrate results of evaluation through change and celebration which is shared with young people and stakeholders.</t>
  </si>
  <si>
    <t>8. Build and maintain effective relationships with young people and establish appropriate boundaries</t>
  </si>
  <si>
    <t>Use a range of effective communication skills to engage young people including active listening, verbal and non-verbal communication.</t>
  </si>
  <si>
    <t>Establish trust and respect through open dialogue, consistency and shared values.</t>
  </si>
  <si>
    <t>Establish boundaries with young people by communicating the function, responsibility and limitations of the role, being transparent
about the policies that inform practice including the commitment to safeguarding.</t>
  </si>
  <si>
    <t>9. Understand the needs of young peopleand deliver work aligned to those needs</t>
  </si>
  <si>
    <t>10. Undertake regular reflection on the effectiveness  of work and practice</t>
  </si>
  <si>
    <t>Work with supervisors to support and extend thinking, offer advice and guidance, and aid the development of the individual.</t>
  </si>
  <si>
    <t>11. Demonstrate cultural competency to ensure an inclusive approach</t>
  </si>
  <si>
    <t>Show awareness, understanding and sensitivity of own and others cultures to respond to the needs of diverse groups of young people and the wider community to deliver high quality work with young people.</t>
  </si>
  <si>
    <t>12. Build and maintain effective relationships with community stakeholders &amp; partners</t>
  </si>
  <si>
    <t>Champion co-operative working by communicating with community stakeholders and partners, valuing the contribution of partner organisations, sharing information appropriately, sharing resources.</t>
  </si>
  <si>
    <t>Demonstrate innovative working arrangements and contribute to shared outcomes.</t>
  </si>
  <si>
    <t>Understand and promote the role of partners with young people and stakeholders.</t>
  </si>
  <si>
    <t>The Organisation: Structure, Governance and Leadership</t>
  </si>
  <si>
    <t>13. Has a clear vision of how organisation will work with young people and ensure young people’s voice is represented</t>
  </si>
  <si>
    <t>The organisation works co-operatively with young people to ensure the vision and strategy of the organisation is aligned to young people’s needs.</t>
  </si>
  <si>
    <t>The organisation has processes are in place to ensure young people are at the centre of strategic planning with young people working alongside leaders of the organisation to develop this.</t>
  </si>
  <si>
    <t>14. Is committed to continued professional development
for paid staff and volunteers</t>
  </si>
  <si>
    <t>Appropriate reflective supervision practice is encouraged and in place for all paid staff and volunteers.</t>
  </si>
  <si>
    <t>CPD is reviewed regularly as part of an appraisal process.</t>
  </si>
  <si>
    <t>The organisation works in partnership with other organisations to share relevant and specialist knowledge to provide support to develop staff and volunteers.</t>
  </si>
  <si>
    <t>15. Understands how the work of the organisation impacts
on young people and the wider community</t>
  </si>
  <si>
    <t>The organisation has robust evaluation processes in place to assess the impact of the work carried out.</t>
  </si>
  <si>
    <t>This is in relation to outcomes and impact for young people and also the impact on the community.</t>
  </si>
  <si>
    <t>The effectiveness of the work informs the planning cycle to improve and develop future outcomes.</t>
  </si>
  <si>
    <t>The organisation has processes for sharing this information with key stakeholders in the community including young people and partners.</t>
  </si>
  <si>
    <t>16. Regularly reviews and evaluates governance</t>
  </si>
  <si>
    <t>The organisation ensures vision, strategy, policies and procedures are regularly reviewed in line with outcomes and effectiveness of the work delivered and local and national developments.</t>
  </si>
  <si>
    <t>Key stakeholders are engaged in and inform the review including young people</t>
  </si>
  <si>
    <t>17. Is committed to safeguarding all areas of work</t>
  </si>
  <si>
    <t>The Organisation has in place:</t>
  </si>
  <si>
    <t>Safeguarding policy and procedures</t>
  </si>
  <si>
    <t>Designated safeguarding lead</t>
  </si>
  <si>
    <t>Safeguarding training</t>
  </si>
  <si>
    <t>Understanding of contextual safeguarding</t>
  </si>
  <si>
    <t>Understanding boundaries, limitations and responsibility of role</t>
  </si>
  <si>
    <t>Understanding of digital safety</t>
  </si>
  <si>
    <t>DBS checks</t>
  </si>
  <si>
    <t>Risk Assessments</t>
  </si>
  <si>
    <t>Health and Safety Policies and procedures</t>
  </si>
  <si>
    <t>GDPR</t>
  </si>
  <si>
    <t>18.Practices safer recruitment and deployment procedures</t>
  </si>
  <si>
    <t>The organisation shows adherence to employment law and safe management of volunteers.</t>
  </si>
  <si>
    <t>Safe deployment procedures include appropriate supervision of paid staff and volunteers and ensuring inductions into the role have been fully carried out.</t>
  </si>
  <si>
    <t>19. Demonstrates commitment to work with relevant partners and agencies with clear referral pathways for young people and sharing information appropriately</t>
  </si>
  <si>
    <t>The organisation is committed to working with partners to improve outcomes for young people.</t>
  </si>
  <si>
    <t>The organisation ensures all partner organisations are recognised for their impactful, skilled, unique, and/or speciality work they deliver accordingly.</t>
  </si>
  <si>
    <t>There is a commitment to sharing information appropriately to ensure clear access and pathways to services to improve outcomes for young people.</t>
  </si>
  <si>
    <t>The organisation demonstrates a joined up approach to secure the best outcomes for young people and positive transitions from one service or organisation to another.</t>
  </si>
  <si>
    <t>System Performance</t>
  </si>
  <si>
    <t>Flow &amp; Simplicity</t>
  </si>
  <si>
    <t>System Ability To Handle Requirements</t>
  </si>
  <si>
    <t>Flexibility, Tailorability, Extensibility</t>
  </si>
  <si>
    <t>Ability to Answer Questions</t>
  </si>
  <si>
    <t>Application Robustness</t>
  </si>
  <si>
    <t>20. Reflects an approach to ensuring paid staff/volunteers have the appropriate qualifications, training, knowledge/lived experience to best meet the needs of young people</t>
  </si>
  <si>
    <t>Consideration is given to the requirements of the role when assessing the suitability of a person’s qualifications, training, knowledge and lived experience.</t>
  </si>
  <si>
    <t>Lived experience is recognised alongside qualifications and training for the positive impact on the work with young people.</t>
  </si>
  <si>
    <t>Quality Endorsement Framework Introduction</t>
  </si>
  <si>
    <t>The NNVRU/OPCC Quality Endorsement Framework is a set of Standards that are</t>
  </si>
  <si>
    <t>used to benchmark and demonstrate the quality of organisations working with young</t>
  </si>
  <si>
    <t xml:space="preserve">people in Nottingham City and County.
</t>
  </si>
  <si>
    <t>All people working in this space strive to offer the best quality experience and outcomes</t>
  </si>
  <si>
    <t>possible for young people, families and communities. There are numerous examples</t>
  </si>
  <si>
    <t>of excellent practice across the statutory and voluntary sector, in large and small</t>
  </si>
  <si>
    <t>organisations that deserves to be championed. Where organisations might not have</t>
  </si>
  <si>
    <t>infrastructure, skills or training in specific areas, there should be opportunities for this to</t>
  </si>
  <si>
    <t>be identified, and this knowledge built.</t>
  </si>
  <si>
    <t>The creation and implementation of this Quality Endorsement Framework model will</t>
  </si>
  <si>
    <t>help to create a more level playing field for all organisations in relation to their growth</t>
  </si>
  <si>
    <t>and development. It will achieve this by supporting a culture of learning and development</t>
  </si>
  <si>
    <t>for practitioners, managers and governance board members through a wide range of</t>
  </si>
  <si>
    <t>opportunities.</t>
  </si>
  <si>
    <t>The Quality Endorsement Framework Standards are indicators grouped</t>
  </si>
  <si>
    <t>under three key areas:</t>
  </si>
  <si>
    <t>• Young People, focusing on the quality of experience that young people receive from</t>
  </si>
  <si>
    <t>engaging with the project and their opportunities to learn, develop and lead.</t>
  </si>
  <si>
    <t>• Youth Work Practice, focusing on the skills of the people engaged with working with</t>
  </si>
  <si>
    <t>young people and communities.</t>
  </si>
  <si>
    <t>• The Organisation, focusing on the management, structures and processes in place to</t>
  </si>
  <si>
    <t>lead safely and robustly.</t>
  </si>
  <si>
    <t>Organisations will complete a self-assessment and then be assessed against the</t>
  </si>
  <si>
    <t>Standards Indicators by skilled and trained Assessors from the region including</t>
  </si>
  <si>
    <t>representation from the statutory and voluntary sector, and young people.</t>
  </si>
  <si>
    <t>&lt;Organisation Name&gt; QEF Self Assessment</t>
  </si>
  <si>
    <t>Have a good understanding of the needs of local young people.</t>
  </si>
  <si>
    <t>Demonstrate understanding of the range of needs that young people face.</t>
  </si>
  <si>
    <t>Work with young people to identify those needs and plan and deliver work co-operatively with
young people to address identified needs.</t>
  </si>
  <si>
    <t>Source or create a range of materials and resources to support young people with those needs.</t>
  </si>
  <si>
    <t>Identify sources of information and signpost effectively to other services.</t>
  </si>
  <si>
    <t>Engage in opportunities to reflect on practice on a regular basis.</t>
  </si>
  <si>
    <t>Take part in regular supervision with a line manager, supervisor, or non-managerial supervisor to encourage thinking and analysis on practice, raise self awareness of impact on practice, evaluate the effectiveness of the work and identify areas of development with SMART objectives.</t>
  </si>
  <si>
    <t>Embed cultural competency in all areas of work with young people and promote the values and principles of anti-discriminatory practice.</t>
  </si>
  <si>
    <t>Regular supervision is used as a tool to identify areas of professional development and training and other learning opportunities such as coaching are identified and secured.</t>
  </si>
  <si>
    <t>Safe recruitment processes are used for paid staff and volunteers, this includes DBS checks for all staff and volunteers, appropriate consideration given to any disclosed convictions and risk assessments are in place.</t>
  </si>
  <si>
    <t xml:space="preserve">Scores from 1-5. Specific examples can be provided to support scores.
1 = A lot of support required
2 = Some support required
3 = Acceptable
4 = Good
5 = Excellent
</t>
  </si>
  <si>
    <r>
      <t xml:space="preserve">Scores from 1-5. Specific examples can be provided to support scores 
1 = A lot of support required
2 = Some support required
3 = Acceptable
4 = Good
5 = Excellent
</t>
    </r>
    <r>
      <rPr>
        <b/>
        <sz val="10"/>
        <rFont val="Century Gothic"/>
        <family val="2"/>
      </rPr>
      <t>*See Key line 51 below</t>
    </r>
    <r>
      <rPr>
        <sz val="10"/>
        <rFont val="Century Gothic"/>
        <family val="2"/>
      </rPr>
      <t xml:space="preserve">
</t>
    </r>
  </si>
  <si>
    <t>*See Key line 59 below</t>
  </si>
  <si>
    <t>*See Key line 51 below</t>
  </si>
  <si>
    <t>*See Key line 37 below</t>
  </si>
  <si>
    <t>The Organisation: Structure, Governance and Leadership - Total Average Score %</t>
  </si>
  <si>
    <t>Youth Work Practice - Total Average Score %</t>
  </si>
  <si>
    <t>Young People - Total % Score</t>
  </si>
  <si>
    <t>&lt;Organisation Name&gt; QEF Organisation Scores</t>
  </si>
  <si>
    <t>The Organisation</t>
  </si>
  <si>
    <t>Total Score Out of 60%</t>
  </si>
  <si>
    <t>% Score</t>
  </si>
  <si>
    <t>Instructions - How to Complete the Quality Endorsement Framework</t>
  </si>
  <si>
    <t>Key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</si>
</sst>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entury Gothic"/>
      <family val="2"/>
      <scheme val="minor"/>
    </font>
    <font>
      <sz val="12"/>
      <color rgb="FF000000"/>
      <name val="Corbel"/>
      <family val="2"/>
    </font>
    <font>
      <b/>
      <sz val="20"/>
      <color theme="1" tint="0.499984740745262"/>
      <name val="Century Gothic"/>
      <family val="2"/>
    </font>
    <font>
      <sz val="10"/>
      <name val="Century Gothic"/>
      <family val="2"/>
    </font>
    <font>
      <b/>
      <sz val="10"/>
      <color rgb="FF2F75B5"/>
      <name val="Arial"/>
      <family val="2"/>
    </font>
    <font>
      <sz val="10"/>
      <color rgb="FF000000"/>
      <name val="Arial"/>
      <family val="2"/>
    </font>
    <font>
      <b/>
      <sz val="11"/>
      <color rgb="FF000000"/>
      <name val="Century Gothic"/>
      <family val="2"/>
    </font>
    <font>
      <b/>
      <sz val="16"/>
      <name val="Century Gothic"/>
      <family val="2"/>
    </font>
    <font>
      <sz val="16"/>
      <name val="Century Gothic"/>
      <family val="2"/>
    </font>
    <font>
      <sz val="12"/>
      <color theme="1"/>
      <name val="Century Gothic"/>
      <family val="2"/>
    </font>
    <font>
      <b/>
      <sz val="11"/>
      <name val="Century Gothic"/>
      <family val="2"/>
    </font>
    <font>
      <b/>
      <sz val="10"/>
      <name val="Century Gothic"/>
      <family val="2"/>
    </font>
    <font>
      <b/>
      <sz val="10"/>
      <color rgb="FF000000"/>
      <name val="Century Gothic"/>
      <family val="2"/>
    </font>
    <font>
      <sz val="11"/>
      <color theme="1"/>
      <name val="Century Gothic"/>
      <family val="2"/>
    </font>
    <font>
      <b/>
      <sz val="10"/>
      <color theme="0"/>
      <name val="Century Gothic"/>
      <family val="2"/>
    </font>
    <font>
      <sz val="10"/>
      <color theme="0"/>
      <name val="Century Gothic"/>
      <family val="2"/>
    </font>
    <font>
      <b/>
      <sz val="12"/>
      <color theme="0"/>
      <name val="Century Gothic"/>
      <family val="2"/>
    </font>
    <font>
      <sz val="12"/>
      <color theme="0"/>
      <name val="Century Gothic"/>
      <family val="2"/>
    </font>
    <font>
      <b/>
      <sz val="24"/>
      <color theme="1"/>
      <name val="Bodoni MT"/>
      <family val="1"/>
    </font>
    <font>
      <sz val="16"/>
      <color theme="1"/>
      <name val="Bodoni MT"/>
      <family val="1"/>
    </font>
    <font>
      <sz val="16"/>
      <color theme="1"/>
      <name val="Century Gothic"/>
      <family val="2"/>
      <scheme val="minor"/>
    </font>
    <font>
      <b/>
      <sz val="12"/>
      <color theme="1"/>
      <name val="Century Gothic"/>
      <family val="2"/>
      <scheme val="minor"/>
    </font>
    <font>
      <b/>
      <sz val="14"/>
      <color theme="1"/>
      <name val="Century Gothic"/>
      <family val="2"/>
      <scheme val="minor"/>
    </font>
  </fonts>
  <fills count="12">
    <fill>
      <patternFill patternType="none"/>
    </fill>
    <fill>
      <patternFill patternType="gray125"/>
    </fill>
    <fill>
      <patternFill patternType="solid">
        <fgColor rgb="FFFFFFFF"/>
        <bgColor rgb="FFFFFFFF"/>
      </patternFill>
    </fill>
    <fill>
      <patternFill patternType="solid">
        <fgColor theme="8" tint="0.59999389629810485"/>
        <bgColor rgb="FFFFFFFF"/>
      </patternFill>
    </fill>
    <fill>
      <patternFill patternType="solid">
        <fgColor theme="8" tint="0.59999389629810485"/>
        <bgColor indexed="64"/>
      </patternFill>
    </fill>
    <fill>
      <patternFill patternType="solid">
        <fgColor rgb="FFF2F2F2"/>
        <bgColor rgb="FFFFFFFF"/>
      </patternFill>
    </fill>
    <fill>
      <patternFill patternType="solid">
        <fgColor rgb="FFF2F2F2"/>
        <bgColor indexed="64"/>
      </patternFill>
    </fill>
    <fill>
      <patternFill patternType="solid">
        <fgColor rgb="FFF2F2F2"/>
        <bgColor rgb="FFF2F2F2"/>
      </patternFill>
    </fill>
    <fill>
      <patternFill patternType="solid">
        <fgColor theme="8" tint="-0.249977111117893"/>
        <bgColor rgb="FFFFFFFF"/>
      </patternFill>
    </fill>
    <fill>
      <patternFill patternType="solid">
        <fgColor theme="8" tint="-0.249977111117893"/>
        <bgColor indexed="64"/>
      </patternFill>
    </fill>
    <fill>
      <patternFill patternType="solid">
        <fgColor theme="8" tint="-0.499984740745262"/>
        <bgColor rgb="FFFFFFFF"/>
      </patternFill>
    </fill>
    <fill>
      <patternFill patternType="darkUp">
        <fgColor theme="8" tint="-0.24994659260841701"/>
        <bgColor theme="8" tint="-0.499984740745262"/>
      </patternFill>
    </fill>
  </fills>
  <borders count="17">
    <border>
      <left/>
      <right/>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9">
    <xf numFmtId="0" fontId="0" fillId="0" borderId="0" xfId="0"/>
    <xf numFmtId="0" fontId="1"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horizontal="left" vertical="center"/>
    </xf>
    <xf numFmtId="0" fontId="7" fillId="2" borderId="0" xfId="0" applyFont="1" applyFill="1" applyAlignment="1">
      <alignment vertical="center"/>
    </xf>
    <xf numFmtId="0" fontId="9" fillId="0" borderId="0" xfId="0" applyFont="1"/>
    <xf numFmtId="0" fontId="11" fillId="3" borderId="3" xfId="0" applyFont="1" applyFill="1" applyBorder="1" applyAlignment="1">
      <alignment horizontal="center" vertical="center"/>
    </xf>
    <xf numFmtId="0" fontId="13" fillId="0" borderId="0" xfId="0" applyFont="1"/>
    <xf numFmtId="1" fontId="3" fillId="7" borderId="4" xfId="0" applyNumberFormat="1" applyFont="1" applyFill="1" applyBorder="1" applyAlignment="1">
      <alignment horizontal="center" vertical="center" wrapText="1"/>
    </xf>
    <xf numFmtId="1" fontId="14" fillId="10" borderId="6" xfId="0" applyNumberFormat="1" applyFont="1" applyFill="1" applyBorder="1" applyAlignment="1">
      <alignment horizontal="center" vertical="center"/>
    </xf>
    <xf numFmtId="0" fontId="9" fillId="0" borderId="0" xfId="0" applyFont="1" applyAlignment="1">
      <alignment horizontal="left" vertical="center" wrapText="1" indent="2"/>
    </xf>
    <xf numFmtId="0" fontId="9" fillId="0" borderId="0" xfId="0" applyFont="1" applyAlignment="1">
      <alignment vertical="center" wrapText="1"/>
    </xf>
    <xf numFmtId="0" fontId="0" fillId="0" borderId="0" xfId="0" applyAlignment="1">
      <alignment horizontal="left" wrapText="1" indent="2"/>
    </xf>
    <xf numFmtId="0" fontId="18" fillId="0" borderId="0" xfId="0" applyFont="1"/>
    <xf numFmtId="0" fontId="19" fillId="0" borderId="0" xfId="0" applyFont="1"/>
    <xf numFmtId="0" fontId="20" fillId="0" borderId="0" xfId="0" applyFont="1"/>
    <xf numFmtId="9" fontId="16" fillId="10" borderId="6" xfId="0" applyNumberFormat="1" applyFont="1" applyFill="1" applyBorder="1" applyAlignment="1">
      <alignment horizontal="center" vertical="center"/>
    </xf>
    <xf numFmtId="0" fontId="16" fillId="0" borderId="0" xfId="0" applyFont="1" applyAlignment="1">
      <alignment horizontal="right" vertical="center" indent="1"/>
    </xf>
    <xf numFmtId="0" fontId="17" fillId="0" borderId="0" xfId="0" applyFont="1" applyAlignment="1">
      <alignment horizontal="right" vertical="center" indent="1"/>
    </xf>
    <xf numFmtId="9" fontId="16" fillId="0" borderId="0" xfId="0" applyNumberFormat="1" applyFont="1" applyAlignment="1">
      <alignment horizontal="center" vertical="center"/>
    </xf>
    <xf numFmtId="0" fontId="15" fillId="0" borderId="0" xfId="0" applyFont="1" applyAlignment="1">
      <alignment horizontal="left" vertical="center" wrapText="1" indent="1"/>
    </xf>
    <xf numFmtId="0" fontId="15" fillId="0" borderId="0" xfId="0" applyFont="1" applyAlignment="1">
      <alignment horizontal="left" vertical="center" indent="1"/>
    </xf>
    <xf numFmtId="0" fontId="2" fillId="0" borderId="0" xfId="0" applyFont="1" applyAlignment="1">
      <alignment horizontal="left" vertical="center"/>
    </xf>
    <xf numFmtId="0" fontId="0" fillId="0" borderId="0" xfId="0" applyAlignment="1">
      <alignment horizontal="left" vertical="center"/>
    </xf>
    <xf numFmtId="0" fontId="0" fillId="0" borderId="11" xfId="0" applyBorder="1"/>
    <xf numFmtId="9" fontId="0" fillId="0" borderId="12" xfId="0" applyNumberFormat="1" applyBorder="1" applyAlignment="1">
      <alignment horizontal="center"/>
    </xf>
    <xf numFmtId="0" fontId="0" fillId="0" borderId="12" xfId="0" applyBorder="1" applyAlignment="1">
      <alignment horizontal="center"/>
    </xf>
    <xf numFmtId="0" fontId="22" fillId="0" borderId="13" xfId="0" applyFont="1" applyBorder="1"/>
    <xf numFmtId="0" fontId="22" fillId="0" borderId="14" xfId="0" applyFont="1" applyBorder="1"/>
    <xf numFmtId="0" fontId="21" fillId="0" borderId="15" xfId="0" applyFont="1" applyBorder="1"/>
    <xf numFmtId="9" fontId="21" fillId="0" borderId="16" xfId="0" applyNumberFormat="1" applyFont="1" applyBorder="1" applyAlignment="1">
      <alignment horizontal="center"/>
    </xf>
    <xf numFmtId="0" fontId="16" fillId="8" borderId="6" xfId="0" applyFont="1" applyFill="1" applyBorder="1" applyAlignment="1">
      <alignment horizontal="right" vertical="center" indent="1"/>
    </xf>
    <xf numFmtId="0" fontId="17" fillId="9" borderId="6" xfId="0" applyFont="1" applyFill="1" applyBorder="1" applyAlignment="1">
      <alignment horizontal="right" vertical="center" indent="1"/>
    </xf>
    <xf numFmtId="0" fontId="15" fillId="11" borderId="6" xfId="0" applyFont="1" applyFill="1" applyBorder="1" applyAlignment="1">
      <alignment horizontal="left" vertical="center" wrapText="1" indent="1"/>
    </xf>
    <xf numFmtId="0" fontId="15" fillId="11" borderId="6" xfId="0" applyFont="1" applyFill="1" applyBorder="1" applyAlignment="1">
      <alignment horizontal="left" vertical="center" indent="1"/>
    </xf>
    <xf numFmtId="0" fontId="10" fillId="3" borderId="7" xfId="0" applyFont="1" applyFill="1" applyBorder="1" applyAlignment="1">
      <alignment horizontal="left" vertical="center" wrapText="1" indent="1"/>
    </xf>
    <xf numFmtId="0" fontId="10" fillId="3" borderId="8" xfId="0" applyFont="1" applyFill="1" applyBorder="1" applyAlignment="1">
      <alignment horizontal="left" vertical="center" indent="1"/>
    </xf>
    <xf numFmtId="0" fontId="12" fillId="4" borderId="4" xfId="0" applyFont="1" applyFill="1" applyBorder="1" applyAlignment="1">
      <alignment horizontal="left" vertical="center" indent="1"/>
    </xf>
    <xf numFmtId="0" fontId="11" fillId="5" borderId="5" xfId="0" applyFont="1" applyFill="1" applyBorder="1" applyAlignment="1">
      <alignment horizontal="left" vertical="center" indent="1"/>
    </xf>
    <xf numFmtId="0" fontId="3" fillId="6" borderId="5" xfId="0" applyFont="1" applyFill="1" applyBorder="1" applyAlignment="1">
      <alignment horizontal="left" vertical="center" indent="1"/>
    </xf>
    <xf numFmtId="0" fontId="3" fillId="5" borderId="4" xfId="0" applyFont="1" applyFill="1" applyBorder="1" applyAlignment="1">
      <alignment horizontal="left" vertical="center" wrapText="1" indent="1"/>
    </xf>
    <xf numFmtId="0" fontId="3" fillId="6" borderId="4" xfId="0" applyFont="1" applyFill="1" applyBorder="1" applyAlignment="1">
      <alignment horizontal="left" vertical="center" indent="1"/>
    </xf>
    <xf numFmtId="0" fontId="3" fillId="2" borderId="5" xfId="0" applyFont="1" applyFill="1" applyBorder="1" applyAlignment="1">
      <alignment horizontal="left" vertical="center" wrapText="1" indent="1"/>
    </xf>
    <xf numFmtId="0" fontId="3" fillId="0" borderId="5" xfId="0" applyFont="1" applyBorder="1" applyAlignment="1">
      <alignment horizontal="left" vertical="center" indent="1"/>
    </xf>
    <xf numFmtId="0" fontId="3" fillId="2" borderId="4" xfId="0" applyFont="1" applyFill="1" applyBorder="1" applyAlignment="1">
      <alignment horizontal="left" vertical="center" wrapText="1" indent="1"/>
    </xf>
    <xf numFmtId="0" fontId="3" fillId="0" borderId="4" xfId="0" applyFont="1" applyBorder="1" applyAlignment="1">
      <alignment horizontal="left" vertical="center" indent="1"/>
    </xf>
    <xf numFmtId="0" fontId="14" fillId="8" borderId="9" xfId="0" applyFont="1" applyFill="1" applyBorder="1" applyAlignment="1">
      <alignment horizontal="right" vertical="center" indent="1"/>
    </xf>
    <xf numFmtId="0" fontId="14" fillId="8" borderId="10" xfId="0" applyFont="1" applyFill="1" applyBorder="1" applyAlignment="1">
      <alignment horizontal="right" vertical="center" indent="1"/>
    </xf>
    <xf numFmtId="0" fontId="15" fillId="11" borderId="9" xfId="0" applyFont="1" applyFill="1" applyBorder="1" applyAlignment="1">
      <alignment horizontal="left" vertical="center" wrapText="1" indent="1"/>
    </xf>
    <xf numFmtId="0" fontId="15" fillId="11" borderId="10" xfId="0" applyFont="1" applyFill="1" applyBorder="1" applyAlignment="1">
      <alignment horizontal="left" vertical="center" wrapText="1" indent="1"/>
    </xf>
    <xf numFmtId="0" fontId="14" fillId="8" borderId="6" xfId="0" applyFont="1" applyFill="1" applyBorder="1" applyAlignment="1">
      <alignment horizontal="right" vertical="center" indent="1"/>
    </xf>
    <xf numFmtId="0" fontId="15" fillId="9" borderId="6" xfId="0" applyFont="1" applyFill="1" applyBorder="1" applyAlignment="1">
      <alignment horizontal="right" vertical="center" indent="1"/>
    </xf>
    <xf numFmtId="0" fontId="3" fillId="2" borderId="1" xfId="0" applyFont="1" applyFill="1" applyBorder="1" applyAlignment="1">
      <alignment horizontal="left" vertical="top" wrapText="1"/>
    </xf>
    <xf numFmtId="0" fontId="7" fillId="2" borderId="0" xfId="0" applyFont="1" applyFill="1" applyAlignment="1">
      <alignment vertical="center"/>
    </xf>
    <xf numFmtId="0" fontId="8" fillId="0" borderId="0" xfId="0" applyFont="1" applyAlignment="1">
      <alignment vertical="center"/>
    </xf>
    <xf numFmtId="0" fontId="11" fillId="2" borderId="1" xfId="0" applyFont="1" applyFill="1" applyBorder="1" applyAlignment="1">
      <alignment horizontal="left" vertical="top" wrapText="1"/>
    </xf>
    <xf numFmtId="0" fontId="10" fillId="3" borderId="2" xfId="0" applyFont="1" applyFill="1" applyBorder="1" applyAlignment="1">
      <alignment horizontal="left" vertical="center" wrapText="1" indent="1"/>
    </xf>
    <xf numFmtId="0" fontId="10" fillId="3" borderId="3" xfId="0" applyFont="1" applyFill="1" applyBorder="1" applyAlignment="1">
      <alignment horizontal="left" vertical="center" indent="1"/>
    </xf>
    <xf numFmtId="0" fontId="2" fillId="0" borderId="0" xfId="0" applyFont="1" applyAlignment="1">
      <alignment horizontal="left" vertical="center" wrapText="1"/>
    </xf>
    <xf numFmtId="0" fontId="0" fillId="0" borderId="0" xfId="0" applyAlignment="1">
      <alignment horizontal="left" vertical="center" wrapText="1"/>
    </xf>
    <xf numFmtId="0" fontId="10" fillId="3" borderId="2" xfId="0" applyFont="1" applyFill="1" applyBorder="1" applyAlignment="1">
      <alignment horizontal="left" vertical="center" indent="1"/>
    </xf>
    <xf numFmtId="0" fontId="7" fillId="2" borderId="0" xfId="0" applyFont="1" applyFill="1" applyAlignment="1">
      <alignment vertical="center" wrapText="1"/>
    </xf>
    <xf numFmtId="0" fontId="10" fillId="3" borderId="7"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2" xfId="0" applyFont="1" applyFill="1" applyBorder="1" applyAlignment="1">
      <alignment horizontal="left" vertical="center" wrapText="1" indent="1"/>
    </xf>
    <xf numFmtId="0" fontId="3" fillId="2" borderId="3"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0" borderId="4" xfId="0" applyFont="1" applyBorder="1" applyAlignment="1">
      <alignment horizontal="left" vertical="center" wrapText="1" indent="1"/>
    </xf>
  </cellXfs>
  <cellStyles count="1">
    <cellStyle name="Normal" xfId="0" builtinId="0"/>
  </cellStyles>
  <dxfs count="5">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theme="1"/>
        <name val="Century Gothic"/>
        <family val="2"/>
        <scheme val="minor"/>
      </font>
      <border diagonalUp="0" diagonalDown="0" outline="0">
        <left style="thin">
          <color indexed="64"/>
        </left>
        <right style="thin">
          <color indexed="64"/>
        </right>
        <top/>
        <bottom/>
      </border>
    </dxf>
  </dxfs>
  <tableStyles count="0" defaultTableStyle="TableStyleMedium2" defaultPivotStyle="PivotStyleLight16"/>
  <colors>
    <mruColors>
      <color rgb="FF152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a:t>Organisation Scores Across</a:t>
            </a:r>
            <a:r>
              <a:rPr lang="en-GB" baseline="0"/>
              <a:t> </a:t>
            </a:r>
            <a:r>
              <a:rPr lang="en-GB"/>
              <a:t>Key Areas</a:t>
            </a:r>
          </a:p>
        </c:rich>
      </c:tx>
      <c:layout>
        <c:manualLayout>
          <c:xMode val="edge"/>
          <c:yMode val="edge"/>
          <c:x val="0.1332868930136096"/>
          <c:y val="2.758612720579738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gradFill rotWithShape="1">
              <a:gsLst>
                <a:gs pos="0">
                  <a:schemeClr val="accent5">
                    <a:satMod val="100000"/>
                    <a:lumMod val="100000"/>
                  </a:schemeClr>
                </a:gs>
                <a:gs pos="50000">
                  <a:schemeClr val="accent5">
                    <a:shade val="99000"/>
                    <a:satMod val="105000"/>
                    <a:lumMod val="100000"/>
                  </a:schemeClr>
                </a:gs>
                <a:gs pos="100000">
                  <a:schemeClr val="accent5">
                    <a:shade val="98000"/>
                    <a:satMod val="105000"/>
                    <a:lumMod val="100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'QEF Organisational Score'!$B$8:$B$12</c15:sqref>
                  </c15:fullRef>
                </c:ext>
              </c:extLst>
              <c:f>('QEF Organisational Score'!$B$8,'QEF Organisational Score'!$B$10,'QEF Organisational Score'!$B$12)</c:f>
              <c:strCache>
                <c:ptCount val="3"/>
                <c:pt idx="0">
                  <c:v>Young People</c:v>
                </c:pt>
                <c:pt idx="1">
                  <c:v>Youth Work Practice</c:v>
                </c:pt>
                <c:pt idx="2">
                  <c:v>The Organisation</c:v>
                </c:pt>
              </c:strCache>
            </c:strRef>
          </c:cat>
          <c:val>
            <c:numRef>
              <c:extLst>
                <c:ext xmlns:c15="http://schemas.microsoft.com/office/drawing/2012/chart" uri="{02D57815-91ED-43cb-92C2-25804820EDAC}">
                  <c15:fullRef>
                    <c15:sqref>'QEF Organisational Score'!$C$8:$C$12</c15:sqref>
                  </c15:fullRef>
                </c:ext>
              </c:extLst>
              <c:f>('QEF Organisational Score'!$C$8,'QEF Organisational Score'!$C$10,'QEF Organisational Score'!$C$12)</c:f>
              <c:numCache>
                <c:formatCode>General</c:formatCode>
                <c:ptCount val="3"/>
                <c:pt idx="0" formatCode="0%">
                  <c:v>0.09</c:v>
                </c:pt>
                <c:pt idx="1" formatCode="0%">
                  <c:v>0.126</c:v>
                </c:pt>
                <c:pt idx="2" formatCode="0%">
                  <c:v>0.14399999999999999</c:v>
                </c:pt>
              </c:numCache>
            </c:numRef>
          </c:val>
          <c:extLst>
            <c:ext xmlns:c16="http://schemas.microsoft.com/office/drawing/2014/chart" uri="{C3380CC4-5D6E-409C-BE32-E72D297353CC}">
              <c16:uniqueId val="{00000000-F364-488C-9722-EF7DC3F0619E}"/>
            </c:ext>
          </c:extLst>
        </c:ser>
        <c:dLbls>
          <c:showLegendKey val="0"/>
          <c:showVal val="0"/>
          <c:showCatName val="0"/>
          <c:showSerName val="0"/>
          <c:showPercent val="0"/>
          <c:showBubbleSize val="0"/>
        </c:dLbls>
        <c:gapWidth val="150"/>
        <c:shape val="box"/>
        <c:axId val="116526448"/>
        <c:axId val="116526928"/>
        <c:axId val="0"/>
      </c:bar3DChart>
      <c:catAx>
        <c:axId val="1165264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526928"/>
        <c:crosses val="autoZero"/>
        <c:auto val="1"/>
        <c:lblAlgn val="ctr"/>
        <c:lblOffset val="100"/>
        <c:noMultiLvlLbl val="0"/>
      </c:catAx>
      <c:valAx>
        <c:axId val="116526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526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685800</xdr:colOff>
      <xdr:row>38</xdr:row>
      <xdr:rowOff>57150</xdr:rowOff>
    </xdr:from>
    <xdr:to>
      <xdr:col>10</xdr:col>
      <xdr:colOff>581025</xdr:colOff>
      <xdr:row>71</xdr:row>
      <xdr:rowOff>57151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85800" y="9658350"/>
          <a:ext cx="7515225" cy="7229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strike="noStrike">
              <a:solidFill>
                <a:schemeClr val="dk1"/>
              </a:solidFill>
              <a:effectLst/>
              <a:latin typeface="Bodoni MT" panose="02070603080606020203" pitchFamily="18" charset="0"/>
              <a:ea typeface="+mn-ea"/>
              <a:cs typeface="+mn-cs"/>
            </a:rPr>
            <a:t>The NNVRU/OPCC Quality Endorsement Framework is a set of Standards that are</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used to benchmark and demonstrate the quality of organisations working with young</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people in Nottingham City and County.</a:t>
          </a:r>
          <a:br>
            <a:rPr lang="en-GB" sz="1600" b="0" i="0" u="none" strike="noStrike">
              <a:solidFill>
                <a:schemeClr val="dk1"/>
              </a:solidFill>
              <a:effectLst/>
              <a:latin typeface="Bodoni MT" panose="02070603080606020203" pitchFamily="18" charset="0"/>
              <a:ea typeface="+mn-ea"/>
              <a:cs typeface="+mn-cs"/>
            </a:rPr>
          </a:br>
          <a:br>
            <a:rPr lang="en-GB" sz="1600" b="0" i="0" u="none" strike="noStrike">
              <a:solidFill>
                <a:schemeClr val="dk1"/>
              </a:solidFill>
              <a:effectLst/>
              <a:latin typeface="Bodoni MT" panose="02070603080606020203" pitchFamily="18" charset="0"/>
              <a:ea typeface="+mn-ea"/>
              <a:cs typeface="+mn-cs"/>
            </a:rPr>
          </a:br>
          <a:r>
            <a:rPr lang="en-GB" sz="1600" b="0" i="0" u="none" strike="noStrike">
              <a:solidFill>
                <a:schemeClr val="dk1"/>
              </a:solidFill>
              <a:effectLst/>
              <a:latin typeface="Bodoni MT" panose="02070603080606020203" pitchFamily="18" charset="0"/>
              <a:ea typeface="+mn-ea"/>
              <a:cs typeface="+mn-cs"/>
            </a:rPr>
            <a:t>All people working in this space strive to offer the best quality experience and outcomes</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possible for young people, families and communities. There are numerous examples</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of excellent practice across the statutory and voluntary sector, in large and small</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organisations that deserves to be championed. Where organisations might not have</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infrastructure, skills or training in specific areas, there should be opportunities for this to</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be identified, and this knowledge built.</a:t>
          </a:r>
          <a:r>
            <a:rPr lang="en-GB" sz="1600">
              <a:latin typeface="Bodoni MT" panose="02070603080606020203" pitchFamily="18" charset="0"/>
            </a:rPr>
            <a:t> </a:t>
          </a:r>
        </a:p>
        <a:p>
          <a:endParaRPr lang="en-GB" sz="1600"/>
        </a:p>
        <a:p>
          <a:r>
            <a:rPr lang="en-GB" sz="1600" b="0" i="0" u="none" strike="noStrike">
              <a:solidFill>
                <a:schemeClr val="dk1"/>
              </a:solidFill>
              <a:effectLst/>
              <a:latin typeface="Bodoni MT" panose="02070603080606020203" pitchFamily="18" charset="0"/>
              <a:ea typeface="+mn-ea"/>
              <a:cs typeface="+mn-cs"/>
            </a:rPr>
            <a:t>The creation and implementation of this Quality Endorsement Framework model will</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help to create a more level playing field for all organisations in relation to their growth</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and development. It will achieve this by supporting a culture of learning and development</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for practitioners, managers and governance board members through a wide range of</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opportunities.</a:t>
          </a:r>
          <a:r>
            <a:rPr lang="en-GB" sz="1600">
              <a:latin typeface="Bodoni MT" panose="02070603080606020203" pitchFamily="18" charset="0"/>
            </a:rPr>
            <a:t> </a:t>
          </a:r>
        </a:p>
        <a:p>
          <a:endParaRPr lang="en-GB" sz="1600" b="0" i="0" u="none" strike="noStrike">
            <a:solidFill>
              <a:schemeClr val="dk1"/>
            </a:solidFill>
            <a:effectLst/>
            <a:latin typeface="Bodoni MT" panose="02070603080606020203" pitchFamily="18" charset="0"/>
            <a:ea typeface="+mn-ea"/>
            <a:cs typeface="+mn-cs"/>
          </a:endParaRPr>
        </a:p>
        <a:p>
          <a:r>
            <a:rPr lang="en-GB" sz="1600" b="0" i="0" u="none" strike="noStrike">
              <a:solidFill>
                <a:schemeClr val="dk1"/>
              </a:solidFill>
              <a:effectLst/>
              <a:latin typeface="Bodoni MT" panose="02070603080606020203" pitchFamily="18" charset="0"/>
              <a:ea typeface="+mn-ea"/>
              <a:cs typeface="+mn-cs"/>
            </a:rPr>
            <a:t>The Quality Endorsement Framework Standards are indicators grouped</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under three key areas:</a:t>
          </a:r>
          <a:r>
            <a:rPr lang="en-GB" sz="1600">
              <a:latin typeface="Bodoni MT" panose="02070603080606020203" pitchFamily="18" charset="0"/>
            </a:rPr>
            <a:t> </a:t>
          </a:r>
        </a:p>
        <a:p>
          <a:r>
            <a:rPr lang="en-GB" sz="1600" b="0" i="0" u="none" strike="noStrike">
              <a:solidFill>
                <a:schemeClr val="dk1"/>
              </a:solidFill>
              <a:effectLst/>
              <a:latin typeface="Bodoni MT" panose="02070603080606020203" pitchFamily="18" charset="0"/>
              <a:ea typeface="+mn-ea"/>
              <a:cs typeface="+mn-cs"/>
            </a:rPr>
            <a:t>• Young People, focusing on the quality of experience that young people receive from</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engaging with the project and their opportunities to learn, develop and lead.</a:t>
          </a:r>
          <a:r>
            <a:rPr lang="en-GB" sz="1600">
              <a:latin typeface="Bodoni MT" panose="02070603080606020203" pitchFamily="18" charset="0"/>
            </a:rPr>
            <a:t> </a:t>
          </a:r>
        </a:p>
        <a:p>
          <a:r>
            <a:rPr lang="en-GB" sz="1600" b="0" i="0" u="none" strike="noStrike">
              <a:solidFill>
                <a:schemeClr val="dk1"/>
              </a:solidFill>
              <a:effectLst/>
              <a:latin typeface="Bodoni MT" panose="02070603080606020203" pitchFamily="18" charset="0"/>
              <a:ea typeface="+mn-ea"/>
              <a:cs typeface="+mn-cs"/>
            </a:rPr>
            <a:t>• Youth Work Practice, focusing on the skills of the people engaged with working with</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young people and communities.</a:t>
          </a:r>
          <a:r>
            <a:rPr lang="en-GB" sz="1600">
              <a:latin typeface="Bodoni MT" panose="02070603080606020203" pitchFamily="18" charset="0"/>
            </a:rPr>
            <a:t> </a:t>
          </a:r>
        </a:p>
        <a:p>
          <a:r>
            <a:rPr lang="en-GB" sz="1600" b="0" i="0" u="none" strike="noStrike">
              <a:solidFill>
                <a:schemeClr val="dk1"/>
              </a:solidFill>
              <a:effectLst/>
              <a:latin typeface="Bodoni MT" panose="02070603080606020203" pitchFamily="18" charset="0"/>
              <a:ea typeface="+mn-ea"/>
              <a:cs typeface="+mn-cs"/>
            </a:rPr>
            <a:t>• The Organisation, focusing on the management, structures and processes in place to</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lead safely and robustly.</a:t>
          </a:r>
          <a:r>
            <a:rPr lang="en-GB" sz="1600">
              <a:latin typeface="Bodoni MT" panose="02070603080606020203" pitchFamily="18" charset="0"/>
            </a:rPr>
            <a:t> </a:t>
          </a:r>
        </a:p>
        <a:p>
          <a:endParaRPr lang="en-GB" sz="1600" b="0" i="0" u="none" strike="noStrike">
            <a:solidFill>
              <a:schemeClr val="dk1"/>
            </a:solidFill>
            <a:effectLst/>
            <a:latin typeface="Bodoni MT" panose="02070603080606020203" pitchFamily="18" charset="0"/>
            <a:ea typeface="+mn-ea"/>
            <a:cs typeface="+mn-cs"/>
          </a:endParaRPr>
        </a:p>
        <a:p>
          <a:r>
            <a:rPr lang="en-GB" sz="1600" b="0" i="0" u="none" strike="noStrike">
              <a:solidFill>
                <a:schemeClr val="dk1"/>
              </a:solidFill>
              <a:effectLst/>
              <a:latin typeface="Bodoni MT" panose="02070603080606020203" pitchFamily="18" charset="0"/>
              <a:ea typeface="+mn-ea"/>
              <a:cs typeface="+mn-cs"/>
            </a:rPr>
            <a:t>Organisations will complete a self-assessment and then be assessed against the</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Standards Indicators by skilled and trained Assessors from the region including</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representation from the statutory and voluntary sector, and young people.</a:t>
          </a:r>
          <a:r>
            <a:rPr lang="en-GB" sz="1600">
              <a:latin typeface="Bodoni MT" panose="02070603080606020203" pitchFamily="18" charset="0"/>
            </a:rPr>
            <a:t> </a:t>
          </a:r>
        </a:p>
        <a:p>
          <a:pPr marL="457200" marR="0" lvl="1" indent="0" defTabSz="914400" eaLnBrk="1" fontAlgn="auto" latinLnBrk="0" hangingPunct="1">
            <a:lnSpc>
              <a:spcPct val="100000"/>
            </a:lnSpc>
            <a:spcBef>
              <a:spcPts val="0"/>
            </a:spcBef>
            <a:spcAft>
              <a:spcPts val="0"/>
            </a:spcAft>
            <a:buClrTx/>
            <a:buSzTx/>
            <a:buFontTx/>
            <a:buNone/>
            <a:tabLst/>
            <a:defRPr/>
          </a:pPr>
          <a:endParaRPr lang="en-GB" sz="1600" b="0" i="0" u="none" strike="noStrike">
            <a:solidFill>
              <a:schemeClr val="dk1"/>
            </a:solidFill>
            <a:effectLst/>
            <a:latin typeface="Bodoni MT" panose="02070603080606020203" pitchFamily="18" charset="0"/>
            <a:ea typeface="+mn-ea"/>
            <a:cs typeface="+mn-cs"/>
          </a:endParaRPr>
        </a:p>
        <a:p>
          <a:endParaRPr lang="en-GB" sz="1600">
            <a:latin typeface="Bodoni MT" panose="02070603080606020203"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66675</xdr:rowOff>
        </xdr:from>
        <xdr:to>
          <xdr:col>10</xdr:col>
          <xdr:colOff>304800</xdr:colOff>
          <xdr:row>4</xdr:row>
          <xdr:rowOff>209550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1</xdr:rowOff>
    </xdr:from>
    <xdr:to>
      <xdr:col>10</xdr:col>
      <xdr:colOff>657225</xdr:colOff>
      <xdr:row>37</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2000" y="1924051"/>
          <a:ext cx="7515225" cy="638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0" u="none" strike="noStrike">
              <a:solidFill>
                <a:schemeClr val="dk1"/>
              </a:solidFill>
              <a:effectLst/>
              <a:latin typeface="Bodoni MT" panose="02070603080606020203" pitchFamily="18" charset="0"/>
              <a:ea typeface="+mn-ea"/>
              <a:cs typeface="+mn-cs"/>
            </a:rPr>
            <a:t>Completing the QEF (Needs instructions adding)</a:t>
          </a:r>
        </a:p>
        <a:p>
          <a:r>
            <a:rPr lang="en-GB" sz="1600" b="0" i="0" u="none" strike="noStrike">
              <a:solidFill>
                <a:schemeClr val="dk1"/>
              </a:solidFill>
              <a:effectLst/>
              <a:latin typeface="Bodoni MT" panose="02070603080606020203" pitchFamily="18" charset="0"/>
              <a:ea typeface="+mn-ea"/>
              <a:cs typeface="+mn-cs"/>
            </a:rPr>
            <a:t>• Young People, focusing on the quality of experience that young people receive from</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engaging with the project and their opportunities to learn, develop and lead.</a:t>
          </a:r>
          <a:r>
            <a:rPr lang="en-GB" sz="1600">
              <a:latin typeface="Bodoni MT" panose="02070603080606020203" pitchFamily="18" charset="0"/>
            </a:rPr>
            <a:t> </a:t>
          </a:r>
        </a:p>
        <a:p>
          <a:r>
            <a:rPr lang="en-GB" sz="1600" b="0" i="0" u="none" strike="noStrike">
              <a:solidFill>
                <a:schemeClr val="dk1"/>
              </a:solidFill>
              <a:effectLst/>
              <a:latin typeface="Bodoni MT" panose="02070603080606020203" pitchFamily="18" charset="0"/>
              <a:ea typeface="+mn-ea"/>
              <a:cs typeface="+mn-cs"/>
            </a:rPr>
            <a:t>• Youth Work Practice, focusing on the skills of the people engaged with working with</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young people and communities.</a:t>
          </a:r>
          <a:r>
            <a:rPr lang="en-GB" sz="1600">
              <a:latin typeface="Bodoni MT" panose="02070603080606020203" pitchFamily="18" charset="0"/>
            </a:rPr>
            <a:t> </a:t>
          </a:r>
        </a:p>
        <a:p>
          <a:r>
            <a:rPr lang="en-GB" sz="1600" b="0" i="0" u="none" strike="noStrike">
              <a:solidFill>
                <a:schemeClr val="dk1"/>
              </a:solidFill>
              <a:effectLst/>
              <a:latin typeface="Bodoni MT" panose="02070603080606020203" pitchFamily="18" charset="0"/>
              <a:ea typeface="+mn-ea"/>
              <a:cs typeface="+mn-cs"/>
            </a:rPr>
            <a:t>• The Organisation, focusing on the management, structures and processes in place to</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lead safely and robustly.</a:t>
          </a:r>
          <a:r>
            <a:rPr lang="en-GB" sz="1600">
              <a:latin typeface="Bodoni MT" panose="02070603080606020203" pitchFamily="18" charset="0"/>
            </a:rPr>
            <a:t> </a:t>
          </a:r>
        </a:p>
        <a:p>
          <a:endParaRPr lang="en-GB" sz="1600" b="0" i="0" u="none" strike="noStrike">
            <a:solidFill>
              <a:schemeClr val="dk1"/>
            </a:solidFill>
            <a:effectLst/>
            <a:latin typeface="Bodoni MT" panose="02070603080606020203" pitchFamily="18" charset="0"/>
            <a:ea typeface="+mn-ea"/>
            <a:cs typeface="+mn-cs"/>
          </a:endParaRPr>
        </a:p>
        <a:p>
          <a:r>
            <a:rPr lang="en-GB" sz="1600" b="0" i="0" u="none" strike="noStrike">
              <a:solidFill>
                <a:schemeClr val="dk1"/>
              </a:solidFill>
              <a:effectLst/>
              <a:latin typeface="Bodoni MT" panose="02070603080606020203" pitchFamily="18" charset="0"/>
              <a:ea typeface="+mn-ea"/>
              <a:cs typeface="+mn-cs"/>
            </a:rPr>
            <a:t>Organisations will complete a self-assessment and then be assessed against the</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Standards Indicators by skilled and trained Assessors from the region including</a:t>
          </a:r>
          <a:r>
            <a:rPr lang="en-GB" sz="1600">
              <a:latin typeface="Bodoni MT" panose="02070603080606020203" pitchFamily="18" charset="0"/>
            </a:rPr>
            <a:t> </a:t>
          </a:r>
          <a:r>
            <a:rPr lang="en-GB" sz="1600" b="0" i="0" u="none" strike="noStrike">
              <a:solidFill>
                <a:schemeClr val="dk1"/>
              </a:solidFill>
              <a:effectLst/>
              <a:latin typeface="Bodoni MT" panose="02070603080606020203" pitchFamily="18" charset="0"/>
              <a:ea typeface="+mn-ea"/>
              <a:cs typeface="+mn-cs"/>
            </a:rPr>
            <a:t>representation from the statutory and voluntary sector, and young people.</a:t>
          </a:r>
          <a:r>
            <a:rPr lang="en-GB" sz="1600">
              <a:latin typeface="Bodoni MT" panose="02070603080606020203" pitchFamily="18" charset="0"/>
            </a:rPr>
            <a:t> </a:t>
          </a:r>
        </a:p>
        <a:p>
          <a:endParaRPr lang="en-GB" sz="1600">
            <a:latin typeface="Bodoni MT" panose="020706030806060202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600" b="1" i="0" u="none" strike="noStrike">
              <a:solidFill>
                <a:schemeClr val="dk1"/>
              </a:solidFill>
              <a:effectLst/>
              <a:latin typeface="Bodoni MT" panose="02070603080606020203" pitchFamily="18" charset="0"/>
              <a:ea typeface="+mn-ea"/>
              <a:cs typeface="+mn-cs"/>
            </a:rPr>
            <a:t>Scoring: </a:t>
          </a:r>
        </a:p>
        <a:p>
          <a:pPr marL="457200" marR="0" lvl="1" indent="0" defTabSz="914400" eaLnBrk="1" fontAlgn="auto" latinLnBrk="0" hangingPunct="1">
            <a:lnSpc>
              <a:spcPct val="100000"/>
            </a:lnSpc>
            <a:spcBef>
              <a:spcPts val="0"/>
            </a:spcBef>
            <a:spcAft>
              <a:spcPts val="0"/>
            </a:spcAft>
            <a:buClrTx/>
            <a:buSzTx/>
            <a:buFontTx/>
            <a:buNone/>
            <a:tabLst/>
            <a:defRPr/>
          </a:pPr>
          <a:r>
            <a:rPr lang="en-GB" sz="1600" b="0" i="0" u="none" strike="noStrike">
              <a:solidFill>
                <a:schemeClr val="dk1"/>
              </a:solidFill>
              <a:effectLst/>
              <a:latin typeface="Bodoni MT" panose="02070603080606020203" pitchFamily="18" charset="0"/>
              <a:ea typeface="+mn-ea"/>
              <a:cs typeface="+mn-cs"/>
            </a:rPr>
            <a:t>- Each Key area</a:t>
          </a:r>
          <a:r>
            <a:rPr lang="en-GB" sz="1600" b="0" i="0" u="none" strike="noStrike" baseline="0">
              <a:solidFill>
                <a:schemeClr val="dk1"/>
              </a:solidFill>
              <a:effectLst/>
              <a:latin typeface="Bodoni MT" panose="02070603080606020203" pitchFamily="18" charset="0"/>
              <a:ea typeface="+mn-ea"/>
              <a:cs typeface="+mn-cs"/>
            </a:rPr>
            <a:t> has a series of question</a:t>
          </a:r>
        </a:p>
        <a:p>
          <a:pPr marL="457200" marR="0" lvl="1" indent="0" defTabSz="914400" eaLnBrk="1" fontAlgn="auto" latinLnBrk="0" hangingPunct="1">
            <a:lnSpc>
              <a:spcPct val="100000"/>
            </a:lnSpc>
            <a:spcBef>
              <a:spcPts val="0"/>
            </a:spcBef>
            <a:spcAft>
              <a:spcPts val="0"/>
            </a:spcAft>
            <a:buClrTx/>
            <a:buSzTx/>
            <a:buFontTx/>
            <a:buNone/>
            <a:tabLst/>
            <a:defRPr/>
          </a:pPr>
          <a:r>
            <a:rPr lang="en-GB" sz="1600" b="0" i="0" u="none" strike="noStrike" baseline="0">
              <a:solidFill>
                <a:schemeClr val="dk1"/>
              </a:solidFill>
              <a:effectLst/>
              <a:latin typeface="Bodoni MT" panose="02070603080606020203" pitchFamily="18" charset="0"/>
              <a:ea typeface="+mn-ea"/>
              <a:cs typeface="+mn-cs"/>
            </a:rPr>
            <a:t>- For each question record a score between 1 - 5 depending on how fully the question is met</a:t>
          </a:r>
        </a:p>
        <a:p>
          <a:pPr marL="457200" marR="0" lvl="1" indent="0" defTabSz="914400" eaLnBrk="1" fontAlgn="auto" latinLnBrk="0" hangingPunct="1">
            <a:lnSpc>
              <a:spcPct val="100000"/>
            </a:lnSpc>
            <a:spcBef>
              <a:spcPts val="0"/>
            </a:spcBef>
            <a:spcAft>
              <a:spcPts val="0"/>
            </a:spcAft>
            <a:buClrTx/>
            <a:buSzTx/>
            <a:buFontTx/>
            <a:buNone/>
            <a:tabLst/>
            <a:defRPr/>
          </a:pPr>
          <a:r>
            <a:rPr lang="en-GB" sz="1600" b="0" i="0" u="none" strike="noStrike" baseline="0">
              <a:solidFill>
                <a:schemeClr val="dk1"/>
              </a:solidFill>
              <a:effectLst/>
              <a:latin typeface="Bodoni MT" panose="02070603080606020203" pitchFamily="18" charset="0"/>
              <a:ea typeface="+mn-ea"/>
              <a:cs typeface="+mn-cs"/>
            </a:rPr>
            <a:t>- Provide examples to support the score where possible</a:t>
          </a:r>
        </a:p>
        <a:p>
          <a:pPr marL="457200" marR="0" lvl="1" indent="0" defTabSz="914400" eaLnBrk="1" fontAlgn="auto" latinLnBrk="0" hangingPunct="1">
            <a:lnSpc>
              <a:spcPct val="100000"/>
            </a:lnSpc>
            <a:spcBef>
              <a:spcPts val="0"/>
            </a:spcBef>
            <a:spcAft>
              <a:spcPts val="0"/>
            </a:spcAft>
            <a:buClrTx/>
            <a:buSzTx/>
            <a:buFontTx/>
            <a:buNone/>
            <a:tabLst/>
            <a:defRPr/>
          </a:pPr>
          <a:r>
            <a:rPr lang="en-GB" sz="1600" b="0" i="0" u="none" strike="noStrike" baseline="0">
              <a:solidFill>
                <a:schemeClr val="dk1"/>
              </a:solidFill>
              <a:effectLst/>
              <a:latin typeface="Bodoni MT" panose="02070603080606020203" pitchFamily="18" charset="0"/>
              <a:ea typeface="+mn-ea"/>
              <a:cs typeface="+mn-cs"/>
            </a:rPr>
            <a:t>- Each sub-category gives an average score for the category</a:t>
          </a:r>
        </a:p>
        <a:p>
          <a:pPr marL="457200" marR="0" lvl="1" indent="0" defTabSz="914400" eaLnBrk="1" fontAlgn="auto" latinLnBrk="0" hangingPunct="1">
            <a:lnSpc>
              <a:spcPct val="100000"/>
            </a:lnSpc>
            <a:spcBef>
              <a:spcPts val="0"/>
            </a:spcBef>
            <a:spcAft>
              <a:spcPts val="0"/>
            </a:spcAft>
            <a:buClrTx/>
            <a:buSzTx/>
            <a:buFontTx/>
            <a:buNone/>
            <a:tabLst/>
            <a:defRPr/>
          </a:pPr>
          <a:r>
            <a:rPr lang="en-GB" sz="1600" b="0" i="0" u="none" strike="noStrike" baseline="0">
              <a:solidFill>
                <a:schemeClr val="dk1"/>
              </a:solidFill>
              <a:effectLst/>
              <a:latin typeface="Bodoni MT" panose="02070603080606020203" pitchFamily="18" charset="0"/>
              <a:ea typeface="+mn-ea"/>
              <a:cs typeface="+mn-cs"/>
            </a:rPr>
            <a:t>- The average scores are totalled and are a percentage of the overall score which can be achieved which is 60%</a:t>
          </a:r>
        </a:p>
        <a:p>
          <a:pPr marL="457200" marR="0" lvl="1" indent="0" defTabSz="914400" eaLnBrk="1" fontAlgn="auto" latinLnBrk="0" hangingPunct="1">
            <a:lnSpc>
              <a:spcPct val="100000"/>
            </a:lnSpc>
            <a:spcBef>
              <a:spcPts val="0"/>
            </a:spcBef>
            <a:spcAft>
              <a:spcPts val="0"/>
            </a:spcAft>
            <a:buClrTx/>
            <a:buSzTx/>
            <a:buFontTx/>
            <a:buNone/>
            <a:tabLst/>
            <a:defRPr/>
          </a:pPr>
          <a:r>
            <a:rPr lang="en-GB" sz="1600" b="0" i="0" u="none" strike="noStrike" baseline="0">
              <a:solidFill>
                <a:schemeClr val="dk1"/>
              </a:solidFill>
              <a:effectLst/>
              <a:latin typeface="Bodoni MT" panose="02070603080606020203" pitchFamily="18" charset="0"/>
              <a:ea typeface="+mn-ea"/>
              <a:cs typeface="+mn-cs"/>
            </a:rPr>
            <a:t>- The QEF Organisational Score calculates the total score across all 3 key areas for the Organisation and gives a % score out of 60%</a:t>
          </a:r>
        </a:p>
        <a:p>
          <a:pPr marL="457200" marR="0" lvl="1" indent="0" defTabSz="914400" eaLnBrk="1" fontAlgn="auto" latinLnBrk="0" hangingPunct="1">
            <a:lnSpc>
              <a:spcPct val="100000"/>
            </a:lnSpc>
            <a:spcBef>
              <a:spcPts val="0"/>
            </a:spcBef>
            <a:spcAft>
              <a:spcPts val="0"/>
            </a:spcAft>
            <a:buClrTx/>
            <a:buSzTx/>
            <a:buFontTx/>
            <a:buNone/>
            <a:tabLst/>
            <a:defRPr/>
          </a:pPr>
          <a:endParaRPr lang="en-GB" sz="1600" b="0" i="0" u="none" strike="noStrike" baseline="0">
            <a:solidFill>
              <a:schemeClr val="dk1"/>
            </a:solidFill>
            <a:effectLst/>
            <a:latin typeface="Bodoni MT" panose="02070603080606020203" pitchFamily="18" charset="0"/>
            <a:ea typeface="+mn-ea"/>
            <a:cs typeface="+mn-cs"/>
          </a:endParaRPr>
        </a:p>
        <a:p>
          <a:pPr eaLnBrk="1" fontAlgn="auto" latinLnBrk="0" hangingPunct="1"/>
          <a:r>
            <a:rPr lang="en-GB" sz="1600" b="1" i="0">
              <a:solidFill>
                <a:schemeClr val="dk1"/>
              </a:solidFill>
              <a:effectLst/>
              <a:latin typeface="Bodoni MT" panose="02070603080606020203" pitchFamily="18" charset="0"/>
              <a:ea typeface="+mn-ea"/>
              <a:cs typeface="+mn-cs"/>
            </a:rPr>
            <a:t>Returning the QEF</a:t>
          </a:r>
          <a:endParaRPr lang="en-GB" sz="1600">
            <a:effectLst/>
            <a:latin typeface="Bodoni MT" panose="02070603080606020203" pitchFamily="18" charset="0"/>
          </a:endParaRPr>
        </a:p>
        <a:p>
          <a:r>
            <a:rPr lang="en-GB" sz="1600" b="0" i="0">
              <a:solidFill>
                <a:schemeClr val="dk1"/>
              </a:solidFill>
              <a:effectLst/>
              <a:latin typeface="Bodoni MT" panose="02070603080606020203" pitchFamily="18" charset="0"/>
              <a:ea typeface="+mn-ea"/>
              <a:cs typeface="+mn-cs"/>
            </a:rPr>
            <a:t>Once the QEF is completed save it and</a:t>
          </a:r>
          <a:r>
            <a:rPr lang="en-GB" sz="1600" b="0" i="0" baseline="0">
              <a:solidFill>
                <a:schemeClr val="dk1"/>
              </a:solidFill>
              <a:effectLst/>
              <a:latin typeface="Bodoni MT" panose="02070603080606020203" pitchFamily="18" charset="0"/>
              <a:ea typeface="+mn-ea"/>
              <a:cs typeface="+mn-cs"/>
            </a:rPr>
            <a:t> </a:t>
          </a:r>
          <a:r>
            <a:rPr lang="en-GB" sz="1600" b="0" i="0">
              <a:solidFill>
                <a:schemeClr val="dk1"/>
              </a:solidFill>
              <a:effectLst/>
              <a:latin typeface="Bodoni MT" panose="02070603080606020203" pitchFamily="18" charset="0"/>
              <a:ea typeface="+mn-ea"/>
              <a:cs typeface="+mn-cs"/>
            </a:rPr>
            <a:t>return it with the completed pack to the VRP at vruteam@nottinghamshire.pnn.police.uk</a:t>
          </a:r>
          <a:endParaRPr lang="en-GB" sz="1600">
            <a:effectLst/>
            <a:latin typeface="Bodoni MT" panose="02070603080606020203" pitchFamily="18" charset="0"/>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1600" b="0" i="0" u="none" strike="noStrike" baseline="0">
            <a:solidFill>
              <a:schemeClr val="dk1"/>
            </a:solidFill>
            <a:effectLst/>
            <a:latin typeface="Bodoni MT" panose="02070603080606020203" pitchFamily="18"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xdr:row>
          <xdr:rowOff>28575</xdr:rowOff>
        </xdr:from>
        <xdr:to>
          <xdr:col>10</xdr:col>
          <xdr:colOff>295275</xdr:colOff>
          <xdr:row>4</xdr:row>
          <xdr:rowOff>171450</xdr:rowOff>
        </xdr:to>
        <xdr:sp macro="" textlink="">
          <xdr:nvSpPr>
            <xdr:cNvPr id="8194" name="Object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76199</xdr:rowOff>
    </xdr:from>
    <xdr:to>
      <xdr:col>4</xdr:col>
      <xdr:colOff>0</xdr:colOff>
      <xdr:row>0</xdr:row>
      <xdr:rowOff>528319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000875" y="76199"/>
          <a:ext cx="0" cy="4521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0</xdr:row>
      <xdr:rowOff>76199</xdr:rowOff>
    </xdr:from>
    <xdr:to>
      <xdr:col>4</xdr:col>
      <xdr:colOff>0</xdr:colOff>
      <xdr:row>0</xdr:row>
      <xdr:rowOff>528319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924800" y="76199"/>
          <a:ext cx="0" cy="4521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76199</xdr:rowOff>
    </xdr:from>
    <xdr:to>
      <xdr:col>4</xdr:col>
      <xdr:colOff>0</xdr:colOff>
      <xdr:row>0</xdr:row>
      <xdr:rowOff>528319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924800" y="76199"/>
          <a:ext cx="0" cy="4521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19050</xdr:colOff>
      <xdr:row>3</xdr:row>
      <xdr:rowOff>152400</xdr:rowOff>
    </xdr:from>
    <xdr:to>
      <xdr:col>10</xdr:col>
      <xdr:colOff>485775</xdr:colOff>
      <xdr:row>16</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rk Johnson" id="{73F52C6E-BA1B-474A-B21E-752778EC652F}" userId="S::Mark.Johnson@aveva.com::5af470e2-28cf-4dc0-9ac0-bff0b867323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4B60F3-BFB7-486A-94E7-415DA6CD80B0}" name="Table1" displayName="Table1" ref="B7:C14" totalsRowShown="0" headerRowDxfId="4" headerRowBorderDxfId="3" tableBorderDxfId="2" totalsRowBorderDxfId="1">
  <autoFilter ref="B7:C14" xr:uid="{D44B60F3-BFB7-486A-94E7-415DA6CD80B0}"/>
  <tableColumns count="2">
    <tableColumn id="1" xr3:uid="{570BBA7C-4B3A-41B2-94A0-9FB863C71800}" name="Key Areas" dataDxfId="0"/>
    <tableColumn id="2" xr3:uid="{E4BBA12C-9028-4459-8957-91947B297933}" name="% Score"/>
  </tableColumns>
  <tableStyleInfo name="TableStyleMedium6"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av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avon">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threadedComments/threadedComment1.xml><?xml version="1.0" encoding="utf-8"?>
<ThreadedComments xmlns="http://schemas.microsoft.com/office/spreadsheetml/2018/threadedcomments" xmlns:x="http://schemas.openxmlformats.org/spreadsheetml/2006/main">
  <threadedComment ref="K8" dT="2023-06-18T11:36:10.89" personId="{73F52C6E-BA1B-474A-B21E-752778EC652F}" id="{AFC02CB7-D273-45B3-A7DB-C338779E0ED7}">
    <text>Scoring and Returning QEF sections  can be kept but needs Completing the QEF section as bullet point instructions on how to complete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77FBF-A0B7-4BF0-A540-6EED4AD3ACF3}">
  <dimension ref="B7:D37"/>
  <sheetViews>
    <sheetView showGridLines="0" tabSelected="1" workbookViewId="0">
      <selection sqref="A1:XFD1"/>
    </sheetView>
  </sheetViews>
  <sheetFormatPr defaultRowHeight="17.25" x14ac:dyDescent="0.3"/>
  <sheetData>
    <row r="7" spans="2:4" ht="30.75" x14ac:dyDescent="0.45">
      <c r="B7" s="14" t="s">
        <v>96</v>
      </c>
    </row>
    <row r="9" spans="2:4" ht="20.25" x14ac:dyDescent="0.3">
      <c r="B9" s="15" t="s">
        <v>97</v>
      </c>
      <c r="C9" s="16"/>
      <c r="D9" s="16"/>
    </row>
    <row r="10" spans="2:4" ht="20.25" x14ac:dyDescent="0.3">
      <c r="B10" s="15" t="s">
        <v>98</v>
      </c>
      <c r="C10" s="16"/>
      <c r="D10" s="16"/>
    </row>
    <row r="11" spans="2:4" ht="20.25" x14ac:dyDescent="0.3">
      <c r="B11" s="15" t="s">
        <v>99</v>
      </c>
      <c r="C11" s="16"/>
      <c r="D11" s="16"/>
    </row>
    <row r="12" spans="2:4" ht="20.25" x14ac:dyDescent="0.3">
      <c r="B12" s="15"/>
      <c r="C12" s="16"/>
      <c r="D12" s="16"/>
    </row>
    <row r="13" spans="2:4" ht="20.25" x14ac:dyDescent="0.3">
      <c r="B13" s="15" t="s">
        <v>100</v>
      </c>
      <c r="C13" s="16"/>
      <c r="D13" s="16"/>
    </row>
    <row r="14" spans="2:4" ht="20.25" x14ac:dyDescent="0.3">
      <c r="B14" s="15" t="s">
        <v>101</v>
      </c>
      <c r="C14" s="16"/>
      <c r="D14" s="16"/>
    </row>
    <row r="15" spans="2:4" ht="20.25" x14ac:dyDescent="0.3">
      <c r="B15" s="15" t="s">
        <v>102</v>
      </c>
      <c r="C15" s="16"/>
      <c r="D15" s="16"/>
    </row>
    <row r="16" spans="2:4" ht="20.25" x14ac:dyDescent="0.3">
      <c r="B16" s="15" t="s">
        <v>103</v>
      </c>
      <c r="C16" s="16"/>
      <c r="D16" s="16"/>
    </row>
    <row r="17" spans="2:4" ht="20.25" x14ac:dyDescent="0.3">
      <c r="B17" s="15" t="s">
        <v>104</v>
      </c>
      <c r="C17" s="16"/>
      <c r="D17" s="16"/>
    </row>
    <row r="18" spans="2:4" ht="20.25" x14ac:dyDescent="0.3">
      <c r="B18" s="15" t="s">
        <v>105</v>
      </c>
      <c r="C18" s="16"/>
      <c r="D18" s="16"/>
    </row>
    <row r="19" spans="2:4" ht="20.25" x14ac:dyDescent="0.3">
      <c r="B19" s="15"/>
      <c r="C19" s="16"/>
      <c r="D19" s="16"/>
    </row>
    <row r="20" spans="2:4" ht="20.25" x14ac:dyDescent="0.3">
      <c r="B20" s="15" t="s">
        <v>106</v>
      </c>
      <c r="C20" s="16"/>
      <c r="D20" s="16"/>
    </row>
    <row r="21" spans="2:4" ht="20.25" x14ac:dyDescent="0.3">
      <c r="B21" s="15" t="s">
        <v>107</v>
      </c>
      <c r="C21" s="16"/>
      <c r="D21" s="16"/>
    </row>
    <row r="22" spans="2:4" ht="20.25" x14ac:dyDescent="0.3">
      <c r="B22" s="15" t="s">
        <v>108</v>
      </c>
      <c r="C22" s="16"/>
      <c r="D22" s="16"/>
    </row>
    <row r="23" spans="2:4" ht="20.25" x14ac:dyDescent="0.3">
      <c r="B23" s="15" t="s">
        <v>109</v>
      </c>
      <c r="C23" s="16"/>
      <c r="D23" s="16"/>
    </row>
    <row r="24" spans="2:4" ht="20.25" x14ac:dyDescent="0.3">
      <c r="B24" s="15" t="s">
        <v>110</v>
      </c>
      <c r="C24" s="16"/>
      <c r="D24" s="16"/>
    </row>
    <row r="25" spans="2:4" ht="20.25" x14ac:dyDescent="0.3">
      <c r="B25" s="15"/>
      <c r="C25" s="16"/>
      <c r="D25" s="16"/>
    </row>
    <row r="26" spans="2:4" ht="20.25" x14ac:dyDescent="0.3">
      <c r="B26" s="15" t="s">
        <v>111</v>
      </c>
      <c r="C26" s="16"/>
      <c r="D26" s="16"/>
    </row>
    <row r="27" spans="2:4" ht="20.25" x14ac:dyDescent="0.3">
      <c r="B27" s="15" t="s">
        <v>112</v>
      </c>
      <c r="C27" s="16"/>
      <c r="D27" s="16"/>
    </row>
    <row r="28" spans="2:4" ht="20.25" x14ac:dyDescent="0.3">
      <c r="B28" s="15" t="s">
        <v>113</v>
      </c>
      <c r="C28" s="16"/>
      <c r="D28" s="16"/>
    </row>
    <row r="29" spans="2:4" ht="20.25" x14ac:dyDescent="0.3">
      <c r="B29" s="15" t="s">
        <v>114</v>
      </c>
      <c r="C29" s="16"/>
      <c r="D29" s="16"/>
    </row>
    <row r="30" spans="2:4" ht="20.25" x14ac:dyDescent="0.3">
      <c r="B30" s="15" t="s">
        <v>115</v>
      </c>
      <c r="C30" s="16"/>
      <c r="D30" s="16"/>
    </row>
    <row r="31" spans="2:4" ht="20.25" x14ac:dyDescent="0.3">
      <c r="B31" s="15" t="s">
        <v>116</v>
      </c>
      <c r="C31" s="16"/>
      <c r="D31" s="16"/>
    </row>
    <row r="32" spans="2:4" ht="20.25" x14ac:dyDescent="0.3">
      <c r="B32" s="15" t="s">
        <v>117</v>
      </c>
      <c r="C32" s="16"/>
      <c r="D32" s="16"/>
    </row>
    <row r="33" spans="2:4" ht="20.25" x14ac:dyDescent="0.3">
      <c r="B33" s="15" t="s">
        <v>118</v>
      </c>
      <c r="C33" s="16"/>
      <c r="D33" s="16"/>
    </row>
    <row r="34" spans="2:4" ht="20.25" x14ac:dyDescent="0.3">
      <c r="B34" s="15"/>
      <c r="C34" s="16"/>
      <c r="D34" s="16"/>
    </row>
    <row r="35" spans="2:4" ht="20.25" x14ac:dyDescent="0.3">
      <c r="B35" s="15" t="s">
        <v>119</v>
      </c>
      <c r="C35" s="16"/>
      <c r="D35" s="16"/>
    </row>
    <row r="36" spans="2:4" ht="20.25" x14ac:dyDescent="0.3">
      <c r="B36" s="15" t="s">
        <v>120</v>
      </c>
      <c r="C36" s="16"/>
      <c r="D36" s="16"/>
    </row>
    <row r="37" spans="2:4" ht="20.25" x14ac:dyDescent="0.3">
      <c r="B37" s="15" t="s">
        <v>121</v>
      </c>
      <c r="C37" s="16"/>
      <c r="D37" s="16"/>
    </row>
  </sheetData>
  <pageMargins left="0.7" right="0.7" top="0.75" bottom="0.75" header="0.3" footer="0.3"/>
  <pageSetup orientation="portrait" r:id="rId1"/>
  <drawing r:id="rId2"/>
  <legacyDrawing r:id="rId3"/>
  <oleObjects>
    <mc:AlternateContent xmlns:mc="http://schemas.openxmlformats.org/markup-compatibility/2006">
      <mc:Choice Requires="x14">
        <oleObject progId="Bitmap Image" shapeId="2054" r:id="rId4">
          <objectPr defaultSize="0" r:id="rId5">
            <anchor moveWithCells="1">
              <from>
                <xdr:col>1</xdr:col>
                <xdr:colOff>19050</xdr:colOff>
                <xdr:row>1</xdr:row>
                <xdr:rowOff>66675</xdr:rowOff>
              </from>
              <to>
                <xdr:col>10</xdr:col>
                <xdr:colOff>304800</xdr:colOff>
                <xdr:row>4</xdr:row>
                <xdr:rowOff>209550</xdr:rowOff>
              </to>
            </anchor>
          </objectPr>
        </oleObject>
      </mc:Choice>
      <mc:Fallback>
        <oleObject progId="Bitmap Image" shapeId="2054"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C95B5-8F3D-44D0-865F-A8AA937FCB9F}">
  <dimension ref="B7:K46"/>
  <sheetViews>
    <sheetView showGridLines="0" workbookViewId="0">
      <selection activeCell="K8" sqref="K8"/>
    </sheetView>
  </sheetViews>
  <sheetFormatPr defaultRowHeight="17.25" x14ac:dyDescent="0.3"/>
  <sheetData>
    <row r="7" spans="2:11" ht="30.75" customHeight="1" x14ac:dyDescent="0.45">
      <c r="B7" s="14" t="s">
        <v>145</v>
      </c>
    </row>
    <row r="8" spans="2:11" x14ac:dyDescent="0.3"/>
    <row r="46" spans="2:2" ht="20.25" x14ac:dyDescent="0.3">
      <c r="B46" s="15"/>
    </row>
  </sheetData>
  <pageMargins left="0.7" right="0.7" top="0.75" bottom="0.75" header="0.3" footer="0.3"/>
  <pageSetup orientation="portrait" r:id="rId1"/>
  <drawing r:id="rId2"/>
  <legacyDrawing r:id="rId3"/>
  <oleObjects>
    <mc:AlternateContent xmlns:mc="http://schemas.openxmlformats.org/markup-compatibility/2006">
      <mc:Choice Requires="x14">
        <oleObject progId="Bitmap Image" shapeId="8194" r:id="rId4">
          <objectPr defaultSize="0" r:id="rId5">
            <anchor moveWithCells="1">
              <from>
                <xdr:col>1</xdr:col>
                <xdr:colOff>9525</xdr:colOff>
                <xdr:row>1</xdr:row>
                <xdr:rowOff>28575</xdr:rowOff>
              </from>
              <to>
                <xdr:col>10</xdr:col>
                <xdr:colOff>295275</xdr:colOff>
                <xdr:row>4</xdr:row>
                <xdr:rowOff>171450</xdr:rowOff>
              </to>
            </anchor>
          </objectPr>
        </oleObject>
      </mc:Choice>
      <mc:Fallback>
        <oleObject progId="Bitmap Image" shapeId="819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63210-5573-46C2-8883-7E41DBABC45B}">
  <sheetPr codeName="Sheet5">
    <tabColor theme="8"/>
    <pageSetUpPr fitToPage="1"/>
  </sheetPr>
  <dimension ref="A1:AM38"/>
  <sheetViews>
    <sheetView zoomScaleNormal="100" workbookViewId="0">
      <pane ySplit="1" topLeftCell="A34" activePane="bottomLeft" state="frozen"/>
      <selection pane="bottomLeft" activeCell="C40" sqref="C40"/>
    </sheetView>
  </sheetViews>
  <sheetFormatPr defaultColWidth="11.109375" defaultRowHeight="17.25" x14ac:dyDescent="0.3"/>
  <cols>
    <col min="1" max="1" width="3" customWidth="1"/>
    <col min="2" max="2" width="31.77734375" style="13" customWidth="1"/>
    <col min="3" max="3" width="43.88671875" customWidth="1"/>
    <col min="4" max="4" width="13.77734375" customWidth="1"/>
    <col min="5" max="5" width="11" customWidth="1"/>
    <col min="6" max="6" width="60.33203125" customWidth="1"/>
    <col min="7" max="7" width="4.6640625" customWidth="1"/>
  </cols>
  <sheetData>
    <row r="1" spans="1:39" ht="84" customHeight="1" x14ac:dyDescent="0.3">
      <c r="A1" s="1"/>
      <c r="B1" s="59" t="s">
        <v>122</v>
      </c>
      <c r="C1" s="60"/>
      <c r="D1" s="60"/>
      <c r="E1" s="53" t="s">
        <v>133</v>
      </c>
      <c r="F1" s="53"/>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row>
    <row r="2" spans="1:39" s="6" customFormat="1" ht="27" customHeight="1" x14ac:dyDescent="0.3">
      <c r="A2" s="4"/>
      <c r="B2" s="54" t="s">
        <v>0</v>
      </c>
      <c r="C2" s="55"/>
      <c r="D2" s="5"/>
      <c r="E2" s="56" t="s">
        <v>137</v>
      </c>
      <c r="F2" s="53"/>
      <c r="G2" s="4"/>
    </row>
    <row r="3" spans="1:39" s="8" customFormat="1" ht="33.75" customHeight="1" x14ac:dyDescent="0.3">
      <c r="A3" s="4"/>
      <c r="B3" s="57" t="s">
        <v>1</v>
      </c>
      <c r="C3" s="58"/>
      <c r="D3" s="7" t="s">
        <v>2</v>
      </c>
      <c r="E3" s="38" t="s">
        <v>3</v>
      </c>
      <c r="F3" s="38"/>
      <c r="G3" s="4"/>
    </row>
    <row r="4" spans="1:39" s="6" customFormat="1" ht="20.100000000000001" customHeight="1" x14ac:dyDescent="0.3">
      <c r="A4" s="4"/>
      <c r="B4" s="39" t="s">
        <v>4</v>
      </c>
      <c r="C4" s="40"/>
      <c r="D4" s="9"/>
      <c r="E4" s="41"/>
      <c r="F4" s="42"/>
      <c r="G4" s="4"/>
    </row>
    <row r="5" spans="1:39" s="6" customFormat="1" ht="48" customHeight="1" x14ac:dyDescent="0.3">
      <c r="A5" s="4"/>
      <c r="B5" s="43" t="s">
        <v>5</v>
      </c>
      <c r="C5" s="44"/>
      <c r="D5" s="9">
        <v>3</v>
      </c>
      <c r="E5" s="45"/>
      <c r="F5" s="46"/>
      <c r="G5" s="4"/>
    </row>
    <row r="6" spans="1:39" s="6" customFormat="1" ht="42" customHeight="1" x14ac:dyDescent="0.3">
      <c r="A6" s="4"/>
      <c r="B6" s="45" t="s">
        <v>6</v>
      </c>
      <c r="C6" s="46"/>
      <c r="D6" s="9">
        <v>3</v>
      </c>
      <c r="E6" s="45"/>
      <c r="F6" s="46"/>
      <c r="G6" s="4"/>
    </row>
    <row r="7" spans="1:39" s="6" customFormat="1" ht="47.25" customHeight="1" x14ac:dyDescent="0.3">
      <c r="A7" s="4"/>
      <c r="B7" s="45" t="s">
        <v>7</v>
      </c>
      <c r="C7" s="46"/>
      <c r="D7" s="9">
        <v>3</v>
      </c>
      <c r="E7" s="45"/>
      <c r="F7" s="46"/>
      <c r="G7" s="4"/>
    </row>
    <row r="8" spans="1:39" s="6" customFormat="1" ht="20.100000000000001" customHeight="1" thickBot="1" x14ac:dyDescent="0.35">
      <c r="A8" s="4"/>
      <c r="B8" s="51" t="s">
        <v>8</v>
      </c>
      <c r="C8" s="52"/>
      <c r="D8" s="10">
        <f>AVERAGE(D5:D7)</f>
        <v>3</v>
      </c>
      <c r="E8" s="34"/>
      <c r="F8" s="35"/>
      <c r="G8" s="4"/>
    </row>
    <row r="9" spans="1:39" s="8" customFormat="1" ht="27.75" customHeight="1" x14ac:dyDescent="0.3">
      <c r="A9" s="4"/>
      <c r="B9" s="36" t="s">
        <v>9</v>
      </c>
      <c r="C9" s="37"/>
      <c r="D9" s="7" t="s">
        <v>2</v>
      </c>
      <c r="E9" s="38" t="s">
        <v>3</v>
      </c>
      <c r="F9" s="38"/>
      <c r="G9" s="4"/>
    </row>
    <row r="10" spans="1:39" s="6" customFormat="1" ht="20.100000000000001" customHeight="1" x14ac:dyDescent="0.3">
      <c r="A10" s="4"/>
      <c r="B10" s="39" t="s">
        <v>4</v>
      </c>
      <c r="C10" s="40"/>
      <c r="D10" s="9"/>
      <c r="E10" s="41"/>
      <c r="F10" s="42"/>
      <c r="G10" s="4"/>
    </row>
    <row r="11" spans="1:39" s="6" customFormat="1" ht="27" customHeight="1" x14ac:dyDescent="0.3">
      <c r="A11" s="4"/>
      <c r="B11" s="45" t="s">
        <v>10</v>
      </c>
      <c r="C11" s="46"/>
      <c r="D11" s="9">
        <v>3</v>
      </c>
      <c r="E11" s="45"/>
      <c r="F11" s="46"/>
      <c r="G11" s="4"/>
    </row>
    <row r="12" spans="1:39" s="6" customFormat="1" ht="27" customHeight="1" x14ac:dyDescent="0.3">
      <c r="A12" s="4"/>
      <c r="B12" s="45" t="s">
        <v>11</v>
      </c>
      <c r="C12" s="46"/>
      <c r="D12" s="9">
        <v>3</v>
      </c>
      <c r="E12" s="45"/>
      <c r="F12" s="46"/>
      <c r="G12" s="4"/>
    </row>
    <row r="13" spans="1:39" s="6" customFormat="1" ht="27" customHeight="1" x14ac:dyDescent="0.3">
      <c r="A13" s="4"/>
      <c r="B13" s="45" t="s">
        <v>12</v>
      </c>
      <c r="C13" s="46"/>
      <c r="D13" s="9">
        <v>3</v>
      </c>
      <c r="E13" s="45"/>
      <c r="F13" s="46"/>
      <c r="G13" s="4"/>
    </row>
    <row r="14" spans="1:39" s="6" customFormat="1" ht="27" customHeight="1" x14ac:dyDescent="0.3">
      <c r="A14" s="4"/>
      <c r="B14" s="45" t="s">
        <v>13</v>
      </c>
      <c r="C14" s="46"/>
      <c r="D14" s="9">
        <v>3</v>
      </c>
      <c r="E14" s="45"/>
      <c r="F14" s="46"/>
      <c r="G14" s="4"/>
    </row>
    <row r="15" spans="1:39" s="6" customFormat="1" ht="28.5" customHeight="1" x14ac:dyDescent="0.3">
      <c r="A15" s="4"/>
      <c r="B15" s="45" t="s">
        <v>14</v>
      </c>
      <c r="C15" s="46"/>
      <c r="D15" s="9">
        <v>3</v>
      </c>
      <c r="E15" s="45"/>
      <c r="F15" s="46"/>
      <c r="G15" s="4"/>
    </row>
    <row r="16" spans="1:39" s="6" customFormat="1" ht="20.100000000000001" customHeight="1" thickBot="1" x14ac:dyDescent="0.35">
      <c r="A16" s="4"/>
      <c r="B16" s="51" t="s">
        <v>8</v>
      </c>
      <c r="C16" s="52"/>
      <c r="D16" s="10">
        <f>AVERAGE(D11:D15)</f>
        <v>3</v>
      </c>
      <c r="E16" s="34"/>
      <c r="F16" s="35"/>
      <c r="G16" s="4"/>
    </row>
    <row r="17" spans="1:7" s="8" customFormat="1" ht="33.75" customHeight="1" x14ac:dyDescent="0.3">
      <c r="A17" s="4"/>
      <c r="B17" s="36" t="s">
        <v>15</v>
      </c>
      <c r="C17" s="37"/>
      <c r="D17" s="7" t="s">
        <v>2</v>
      </c>
      <c r="E17" s="38" t="s">
        <v>3</v>
      </c>
      <c r="F17" s="38"/>
      <c r="G17" s="4"/>
    </row>
    <row r="18" spans="1:7" s="6" customFormat="1" ht="20.100000000000001" customHeight="1" x14ac:dyDescent="0.3">
      <c r="A18" s="4"/>
      <c r="B18" s="39" t="s">
        <v>4</v>
      </c>
      <c r="C18" s="40"/>
      <c r="D18" s="9"/>
      <c r="E18" s="41"/>
      <c r="F18" s="42"/>
      <c r="G18" s="4"/>
    </row>
    <row r="19" spans="1:7" s="6" customFormat="1" ht="45.75" customHeight="1" x14ac:dyDescent="0.3">
      <c r="A19" s="4"/>
      <c r="B19" s="45" t="s">
        <v>16</v>
      </c>
      <c r="C19" s="46"/>
      <c r="D19" s="9">
        <v>3</v>
      </c>
      <c r="E19" s="45"/>
      <c r="F19" s="46"/>
      <c r="G19" s="4"/>
    </row>
    <row r="20" spans="1:7" s="6" customFormat="1" ht="41.25" customHeight="1" x14ac:dyDescent="0.3">
      <c r="A20" s="4"/>
      <c r="B20" s="45" t="s">
        <v>17</v>
      </c>
      <c r="C20" s="46"/>
      <c r="D20" s="9">
        <v>3</v>
      </c>
      <c r="E20" s="45"/>
      <c r="F20" s="46"/>
      <c r="G20" s="4"/>
    </row>
    <row r="21" spans="1:7" s="6" customFormat="1" ht="27.75" customHeight="1" x14ac:dyDescent="0.3">
      <c r="A21" s="4"/>
      <c r="B21" s="45" t="s">
        <v>18</v>
      </c>
      <c r="C21" s="46"/>
      <c r="D21" s="9">
        <v>3</v>
      </c>
      <c r="E21" s="45"/>
      <c r="F21" s="46"/>
      <c r="G21" s="4"/>
    </row>
    <row r="22" spans="1:7" s="6" customFormat="1" ht="20.100000000000001" customHeight="1" thickBot="1" x14ac:dyDescent="0.35">
      <c r="A22" s="4"/>
      <c r="B22" s="51" t="s">
        <v>8</v>
      </c>
      <c r="C22" s="52"/>
      <c r="D22" s="10">
        <f>AVERAGE(D19:D21)</f>
        <v>3</v>
      </c>
      <c r="E22" s="49"/>
      <c r="F22" s="50"/>
      <c r="G22" s="4"/>
    </row>
    <row r="23" spans="1:7" s="8" customFormat="1" ht="33" customHeight="1" x14ac:dyDescent="0.3">
      <c r="A23" s="4"/>
      <c r="B23" s="36" t="s">
        <v>19</v>
      </c>
      <c r="C23" s="37"/>
      <c r="D23" s="7" t="s">
        <v>2</v>
      </c>
      <c r="E23" s="38" t="s">
        <v>3</v>
      </c>
      <c r="F23" s="38"/>
      <c r="G23" s="4"/>
    </row>
    <row r="24" spans="1:7" s="6" customFormat="1" ht="20.100000000000001" customHeight="1" x14ac:dyDescent="0.3">
      <c r="A24" s="4"/>
      <c r="B24" s="39" t="s">
        <v>4</v>
      </c>
      <c r="C24" s="40"/>
      <c r="D24" s="9"/>
      <c r="E24" s="41"/>
      <c r="F24" s="42"/>
      <c r="G24" s="4"/>
    </row>
    <row r="25" spans="1:7" s="6" customFormat="1" ht="21.75" customHeight="1" x14ac:dyDescent="0.3">
      <c r="A25" s="4"/>
      <c r="B25" s="45" t="s">
        <v>20</v>
      </c>
      <c r="C25" s="46"/>
      <c r="D25" s="9">
        <v>3</v>
      </c>
      <c r="E25" s="45"/>
      <c r="F25" s="46"/>
      <c r="G25" s="4"/>
    </row>
    <row r="26" spans="1:7" s="6" customFormat="1" ht="41.25" customHeight="1" x14ac:dyDescent="0.3">
      <c r="A26" s="4"/>
      <c r="B26" s="45" t="s">
        <v>21</v>
      </c>
      <c r="C26" s="46"/>
      <c r="D26" s="9">
        <v>3</v>
      </c>
      <c r="E26" s="45"/>
      <c r="F26" s="46"/>
      <c r="G26" s="4"/>
    </row>
    <row r="27" spans="1:7" s="6" customFormat="1" ht="37.5" customHeight="1" x14ac:dyDescent="0.3">
      <c r="A27" s="4"/>
      <c r="B27" s="45" t="s">
        <v>22</v>
      </c>
      <c r="C27" s="46"/>
      <c r="D27" s="9">
        <v>3</v>
      </c>
      <c r="E27" s="45"/>
      <c r="F27" s="46"/>
      <c r="G27" s="4"/>
    </row>
    <row r="28" spans="1:7" s="6" customFormat="1" ht="20.100000000000001" customHeight="1" thickBot="1" x14ac:dyDescent="0.35">
      <c r="A28" s="4"/>
      <c r="B28" s="51" t="s">
        <v>8</v>
      </c>
      <c r="C28" s="52"/>
      <c r="D28" s="10">
        <f>AVERAGE(D25:D27)</f>
        <v>3</v>
      </c>
      <c r="E28" s="34"/>
      <c r="F28" s="35"/>
      <c r="G28" s="4"/>
    </row>
    <row r="29" spans="1:7" s="8" customFormat="1" ht="32.25" customHeight="1" x14ac:dyDescent="0.3">
      <c r="A29" s="4"/>
      <c r="B29" s="36" t="s">
        <v>23</v>
      </c>
      <c r="C29" s="37"/>
      <c r="D29" s="7" t="s">
        <v>2</v>
      </c>
      <c r="E29" s="38" t="s">
        <v>3</v>
      </c>
      <c r="F29" s="38"/>
      <c r="G29" s="4"/>
    </row>
    <row r="30" spans="1:7" s="6" customFormat="1" ht="20.100000000000001" customHeight="1" x14ac:dyDescent="0.3">
      <c r="A30" s="4"/>
      <c r="B30" s="39" t="s">
        <v>4</v>
      </c>
      <c r="C30" s="40"/>
      <c r="D30" s="9"/>
      <c r="E30" s="41"/>
      <c r="F30" s="42"/>
      <c r="G30" s="4"/>
    </row>
    <row r="31" spans="1:7" s="6" customFormat="1" ht="48" customHeight="1" x14ac:dyDescent="0.3">
      <c r="A31" s="4"/>
      <c r="B31" s="43" t="s">
        <v>24</v>
      </c>
      <c r="C31" s="44"/>
      <c r="D31" s="9">
        <v>3</v>
      </c>
      <c r="E31" s="45"/>
      <c r="F31" s="46"/>
      <c r="G31" s="4"/>
    </row>
    <row r="32" spans="1:7" s="6" customFormat="1" ht="42" customHeight="1" x14ac:dyDescent="0.3">
      <c r="A32" s="4"/>
      <c r="B32" s="45" t="s">
        <v>25</v>
      </c>
      <c r="C32" s="46"/>
      <c r="D32" s="9">
        <v>3</v>
      </c>
      <c r="E32" s="45"/>
      <c r="F32" s="46"/>
      <c r="G32" s="4"/>
    </row>
    <row r="33" spans="1:7" s="6" customFormat="1" ht="47.25" customHeight="1" x14ac:dyDescent="0.3">
      <c r="A33" s="4"/>
      <c r="B33" s="45" t="s">
        <v>7</v>
      </c>
      <c r="C33" s="46"/>
      <c r="D33" s="9">
        <v>3</v>
      </c>
      <c r="E33" s="45"/>
      <c r="F33" s="46"/>
      <c r="G33" s="4"/>
    </row>
    <row r="34" spans="1:7" s="6" customFormat="1" ht="20.100000000000001" customHeight="1" thickBot="1" x14ac:dyDescent="0.35">
      <c r="A34" s="4"/>
      <c r="B34" s="47" t="s">
        <v>8</v>
      </c>
      <c r="C34" s="48"/>
      <c r="D34" s="10">
        <f>AVERAGE(D31:D33)</f>
        <v>3</v>
      </c>
      <c r="E34" s="49"/>
      <c r="F34" s="50"/>
      <c r="G34" s="4"/>
    </row>
    <row r="35" spans="1:7" x14ac:dyDescent="0.3">
      <c r="B35" s="11"/>
      <c r="C35" s="12"/>
      <c r="D35" s="12"/>
    </row>
    <row r="36" spans="1:7" s="6" customFormat="1" ht="20.100000000000001" customHeight="1" thickBot="1" x14ac:dyDescent="0.35">
      <c r="A36" s="4"/>
      <c r="B36" s="32" t="s">
        <v>140</v>
      </c>
      <c r="C36" s="33"/>
      <c r="D36" s="17">
        <f>SUM(D8,D16,D22,D28,D34)/100*0.6</f>
        <v>0.09</v>
      </c>
      <c r="E36" s="34"/>
      <c r="F36" s="35"/>
      <c r="G36" s="4"/>
    </row>
    <row r="37" spans="1:7" s="6" customFormat="1" ht="20.100000000000001" customHeight="1" x14ac:dyDescent="0.3">
      <c r="A37" s="4"/>
      <c r="B37" s="18"/>
      <c r="C37" s="19"/>
      <c r="D37" s="20"/>
      <c r="E37" s="21"/>
      <c r="F37" s="22"/>
      <c r="G37" s="4"/>
    </row>
    <row r="38" spans="1:7" s="6" customFormat="1" ht="20.100000000000001" customHeight="1" x14ac:dyDescent="0.3">
      <c r="A38" s="4"/>
      <c r="B38" s="18"/>
      <c r="C38" s="19"/>
      <c r="D38" s="20"/>
      <c r="E38" s="21"/>
      <c r="F38" s="22"/>
      <c r="G38" s="4"/>
    </row>
  </sheetData>
  <mergeCells count="70">
    <mergeCell ref="E1:F1"/>
    <mergeCell ref="B2:C2"/>
    <mergeCell ref="E2:F2"/>
    <mergeCell ref="B3:C3"/>
    <mergeCell ref="E3:F3"/>
    <mergeCell ref="B4:C4"/>
    <mergeCell ref="E4:F4"/>
    <mergeCell ref="B1:D1"/>
    <mergeCell ref="B8:C8"/>
    <mergeCell ref="E8:F8"/>
    <mergeCell ref="B9:C9"/>
    <mergeCell ref="E9:F9"/>
    <mergeCell ref="B10:C10"/>
    <mergeCell ref="E10:F10"/>
    <mergeCell ref="B5:C5"/>
    <mergeCell ref="E5:F5"/>
    <mergeCell ref="B6:C6"/>
    <mergeCell ref="E6:F6"/>
    <mergeCell ref="B7:C7"/>
    <mergeCell ref="E7:F7"/>
    <mergeCell ref="B14:C14"/>
    <mergeCell ref="E14:F14"/>
    <mergeCell ref="B15:C15"/>
    <mergeCell ref="E15:F15"/>
    <mergeCell ref="B16:C16"/>
    <mergeCell ref="E16:F16"/>
    <mergeCell ref="B11:C11"/>
    <mergeCell ref="E11:F11"/>
    <mergeCell ref="B12:C12"/>
    <mergeCell ref="E12:F12"/>
    <mergeCell ref="B13:C13"/>
    <mergeCell ref="E13:F13"/>
    <mergeCell ref="B20:C20"/>
    <mergeCell ref="E20:F20"/>
    <mergeCell ref="B21:C21"/>
    <mergeCell ref="E21:F21"/>
    <mergeCell ref="B22:C22"/>
    <mergeCell ref="E22:F22"/>
    <mergeCell ref="B17:C17"/>
    <mergeCell ref="E17:F17"/>
    <mergeCell ref="B18:C18"/>
    <mergeCell ref="E18:F18"/>
    <mergeCell ref="B19:C19"/>
    <mergeCell ref="E19:F19"/>
    <mergeCell ref="B26:C26"/>
    <mergeCell ref="E26:F26"/>
    <mergeCell ref="B27:C27"/>
    <mergeCell ref="E27:F27"/>
    <mergeCell ref="B28:C28"/>
    <mergeCell ref="E28:F28"/>
    <mergeCell ref="B23:C23"/>
    <mergeCell ref="E23:F23"/>
    <mergeCell ref="B24:C24"/>
    <mergeCell ref="E24:F24"/>
    <mergeCell ref="B25:C25"/>
    <mergeCell ref="E25:F25"/>
    <mergeCell ref="B36:C36"/>
    <mergeCell ref="E36:F36"/>
    <mergeCell ref="B29:C29"/>
    <mergeCell ref="E29:F29"/>
    <mergeCell ref="B30:C30"/>
    <mergeCell ref="E30:F30"/>
    <mergeCell ref="B31:C31"/>
    <mergeCell ref="E31:F31"/>
    <mergeCell ref="B32:C32"/>
    <mergeCell ref="E32:F32"/>
    <mergeCell ref="B33:C33"/>
    <mergeCell ref="E33:F33"/>
    <mergeCell ref="B34:C34"/>
    <mergeCell ref="E34:F34"/>
  </mergeCells>
  <dataValidations count="1">
    <dataValidation type="list" allowBlank="1" showInputMessage="1" showErrorMessage="1" sqref="D31:D33 D11:D15 D19:D21 D25:D27 D5:D7" xr:uid="{A11D454E-ACF4-4037-8ED1-AB0446CCBC76}">
      <formula1>"1,2,3,4,5"</formula1>
    </dataValidation>
  </dataValidations>
  <pageMargins left="0.25" right="0.25" top="0.25" bottom="0.25" header="0" footer="0"/>
  <pageSetup scale="87" fitToHeight="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60B69-47D0-4F16-ABCE-87028E089EDD}">
  <dimension ref="A1:AM52"/>
  <sheetViews>
    <sheetView topLeftCell="A43" workbookViewId="0">
      <selection activeCell="A53" sqref="A53:XFD58"/>
    </sheetView>
  </sheetViews>
  <sheetFormatPr defaultColWidth="11.109375" defaultRowHeight="17.25" x14ac:dyDescent="0.3"/>
  <cols>
    <col min="1" max="1" width="3" customWidth="1"/>
    <col min="2" max="2" width="31.77734375" style="13" customWidth="1"/>
    <col min="3" max="3" width="43.88671875" customWidth="1"/>
    <col min="4" max="4" width="13.77734375" customWidth="1"/>
    <col min="5" max="5" width="11" customWidth="1"/>
    <col min="6" max="6" width="60.33203125" customWidth="1"/>
    <col min="7" max="7" width="4.6640625" customWidth="1"/>
  </cols>
  <sheetData>
    <row r="1" spans="1:39" ht="84" customHeight="1" x14ac:dyDescent="0.3">
      <c r="A1" s="1"/>
      <c r="B1" s="59" t="s">
        <v>122</v>
      </c>
      <c r="C1" s="60"/>
      <c r="D1" s="60"/>
      <c r="E1" s="53" t="s">
        <v>134</v>
      </c>
      <c r="F1" s="53"/>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row>
    <row r="2" spans="1:39" s="6" customFormat="1" ht="36" customHeight="1" x14ac:dyDescent="0.3">
      <c r="A2" s="4"/>
      <c r="B2" s="54" t="s">
        <v>26</v>
      </c>
      <c r="C2" s="55"/>
      <c r="D2" s="5"/>
      <c r="E2" s="56" t="s">
        <v>136</v>
      </c>
      <c r="F2" s="53"/>
      <c r="G2" s="4"/>
    </row>
    <row r="3" spans="1:39" s="8" customFormat="1" ht="23.1" customHeight="1" x14ac:dyDescent="0.3">
      <c r="A3" s="4"/>
      <c r="B3" s="61" t="s">
        <v>27</v>
      </c>
      <c r="C3" s="58"/>
      <c r="D3" s="7" t="s">
        <v>2</v>
      </c>
      <c r="E3" s="38" t="s">
        <v>3</v>
      </c>
      <c r="F3" s="38"/>
      <c r="G3" s="4"/>
    </row>
    <row r="4" spans="1:39" s="6" customFormat="1" ht="20.100000000000001" customHeight="1" x14ac:dyDescent="0.3">
      <c r="A4" s="4"/>
      <c r="B4" s="39" t="s">
        <v>4</v>
      </c>
      <c r="C4" s="40"/>
      <c r="D4" s="9"/>
      <c r="E4" s="41"/>
      <c r="F4" s="42"/>
      <c r="G4" s="4"/>
    </row>
    <row r="5" spans="1:39" s="6" customFormat="1" ht="33" customHeight="1" x14ac:dyDescent="0.3">
      <c r="A5" s="4"/>
      <c r="B5" s="43" t="s">
        <v>28</v>
      </c>
      <c r="C5" s="44"/>
      <c r="D5" s="9">
        <v>3</v>
      </c>
      <c r="E5" s="45"/>
      <c r="F5" s="46"/>
      <c r="G5" s="4"/>
    </row>
    <row r="6" spans="1:39" s="6" customFormat="1" ht="30" customHeight="1" x14ac:dyDescent="0.3">
      <c r="A6" s="4"/>
      <c r="B6" s="45" t="s">
        <v>29</v>
      </c>
      <c r="C6" s="46"/>
      <c r="D6" s="9">
        <v>3</v>
      </c>
      <c r="E6" s="45"/>
      <c r="F6" s="46"/>
      <c r="G6" s="4"/>
    </row>
    <row r="7" spans="1:39" s="6" customFormat="1" ht="28.5" customHeight="1" x14ac:dyDescent="0.3">
      <c r="A7" s="4"/>
      <c r="B7" s="45" t="s">
        <v>30</v>
      </c>
      <c r="C7" s="46"/>
      <c r="D7" s="9">
        <v>3</v>
      </c>
      <c r="E7" s="45"/>
      <c r="F7" s="46"/>
      <c r="G7" s="4"/>
    </row>
    <row r="8" spans="1:39" s="6" customFormat="1" ht="30" customHeight="1" x14ac:dyDescent="0.3">
      <c r="A8" s="4"/>
      <c r="B8" s="45" t="s">
        <v>31</v>
      </c>
      <c r="C8" s="46"/>
      <c r="D8" s="9">
        <v>3</v>
      </c>
      <c r="E8" s="45"/>
      <c r="F8" s="46"/>
      <c r="G8" s="4"/>
    </row>
    <row r="9" spans="1:39" s="6" customFormat="1" ht="57" customHeight="1" x14ac:dyDescent="0.3">
      <c r="A9" s="4"/>
      <c r="B9" s="45" t="s">
        <v>32</v>
      </c>
      <c r="C9" s="46"/>
      <c r="D9" s="9">
        <v>3</v>
      </c>
      <c r="E9" s="45"/>
      <c r="F9" s="46"/>
      <c r="G9" s="4"/>
    </row>
    <row r="10" spans="1:39" s="6" customFormat="1" ht="20.100000000000001" customHeight="1" thickBot="1" x14ac:dyDescent="0.35">
      <c r="A10" s="4"/>
      <c r="B10" s="51" t="s">
        <v>8</v>
      </c>
      <c r="C10" s="52"/>
      <c r="D10" s="10">
        <f>AVERAGE(D5:D9)</f>
        <v>3</v>
      </c>
      <c r="E10" s="34"/>
      <c r="F10" s="35"/>
      <c r="G10" s="4"/>
    </row>
    <row r="11" spans="1:39" s="8" customFormat="1" ht="27.75" customHeight="1" x14ac:dyDescent="0.3">
      <c r="A11" s="4"/>
      <c r="B11" s="36" t="s">
        <v>33</v>
      </c>
      <c r="C11" s="37"/>
      <c r="D11" s="7" t="s">
        <v>2</v>
      </c>
      <c r="E11" s="38" t="s">
        <v>3</v>
      </c>
      <c r="F11" s="38"/>
      <c r="G11" s="4"/>
    </row>
    <row r="12" spans="1:39" s="6" customFormat="1" ht="20.100000000000001" customHeight="1" x14ac:dyDescent="0.3">
      <c r="A12" s="4"/>
      <c r="B12" s="39" t="s">
        <v>4</v>
      </c>
      <c r="C12" s="40"/>
      <c r="D12" s="9"/>
      <c r="E12" s="41"/>
      <c r="F12" s="42"/>
      <c r="G12" s="4"/>
    </row>
    <row r="13" spans="1:39" s="6" customFormat="1" ht="27" customHeight="1" x14ac:dyDescent="0.3">
      <c r="A13" s="4"/>
      <c r="B13" s="45" t="s">
        <v>34</v>
      </c>
      <c r="C13" s="46"/>
      <c r="D13" s="9">
        <v>3</v>
      </c>
      <c r="E13" s="45"/>
      <c r="F13" s="46"/>
      <c r="G13" s="4"/>
    </row>
    <row r="14" spans="1:39" s="6" customFormat="1" ht="27" customHeight="1" x14ac:dyDescent="0.3">
      <c r="A14" s="4"/>
      <c r="B14" s="45" t="s">
        <v>35</v>
      </c>
      <c r="C14" s="46"/>
      <c r="D14" s="9">
        <v>3</v>
      </c>
      <c r="E14" s="45"/>
      <c r="F14" s="46"/>
      <c r="G14" s="4"/>
    </row>
    <row r="15" spans="1:39" s="6" customFormat="1" ht="27" customHeight="1" x14ac:dyDescent="0.3">
      <c r="A15" s="4"/>
      <c r="B15" s="45" t="s">
        <v>36</v>
      </c>
      <c r="C15" s="46"/>
      <c r="D15" s="9">
        <v>3</v>
      </c>
      <c r="E15" s="45"/>
      <c r="F15" s="46"/>
      <c r="G15" s="4"/>
    </row>
    <row r="16" spans="1:39" s="6" customFormat="1" ht="27" customHeight="1" x14ac:dyDescent="0.3">
      <c r="A16" s="4"/>
      <c r="B16" s="45" t="s">
        <v>37</v>
      </c>
      <c r="C16" s="46"/>
      <c r="D16" s="9">
        <v>3</v>
      </c>
      <c r="E16" s="45"/>
      <c r="F16" s="46"/>
      <c r="G16" s="4"/>
    </row>
    <row r="17" spans="1:7" s="6" customFormat="1" ht="20.100000000000001" customHeight="1" thickBot="1" x14ac:dyDescent="0.35">
      <c r="A17" s="4"/>
      <c r="B17" s="51" t="s">
        <v>8</v>
      </c>
      <c r="C17" s="52"/>
      <c r="D17" s="10">
        <f>AVERAGE(D13:D16)</f>
        <v>3</v>
      </c>
      <c r="E17" s="34"/>
      <c r="F17" s="35"/>
      <c r="G17" s="4"/>
    </row>
    <row r="18" spans="1:7" s="8" customFormat="1" ht="33.75" customHeight="1" x14ac:dyDescent="0.3">
      <c r="A18" s="4"/>
      <c r="B18" s="36" t="s">
        <v>38</v>
      </c>
      <c r="C18" s="37"/>
      <c r="D18" s="7" t="s">
        <v>2</v>
      </c>
      <c r="E18" s="38" t="s">
        <v>3</v>
      </c>
      <c r="F18" s="38"/>
      <c r="G18" s="4"/>
    </row>
    <row r="19" spans="1:7" s="6" customFormat="1" ht="20.100000000000001" customHeight="1" x14ac:dyDescent="0.3">
      <c r="A19" s="4"/>
      <c r="B19" s="39" t="s">
        <v>4</v>
      </c>
      <c r="C19" s="40"/>
      <c r="D19" s="9"/>
      <c r="E19" s="41"/>
      <c r="F19" s="42"/>
      <c r="G19" s="4"/>
    </row>
    <row r="20" spans="1:7" s="6" customFormat="1" ht="39.75" customHeight="1" x14ac:dyDescent="0.3">
      <c r="A20" s="4"/>
      <c r="B20" s="45" t="s">
        <v>39</v>
      </c>
      <c r="C20" s="46"/>
      <c r="D20" s="9">
        <v>3</v>
      </c>
      <c r="E20" s="45"/>
      <c r="F20" s="46"/>
      <c r="G20" s="4"/>
    </row>
    <row r="21" spans="1:7" s="6" customFormat="1" ht="31.5" customHeight="1" x14ac:dyDescent="0.3">
      <c r="A21" s="4"/>
      <c r="B21" s="45" t="s">
        <v>40</v>
      </c>
      <c r="C21" s="46"/>
      <c r="D21" s="9">
        <v>3</v>
      </c>
      <c r="E21" s="45"/>
      <c r="F21" s="46"/>
      <c r="G21" s="4"/>
    </row>
    <row r="22" spans="1:7" s="6" customFormat="1" ht="54" customHeight="1" x14ac:dyDescent="0.3">
      <c r="A22" s="4"/>
      <c r="B22" s="45" t="s">
        <v>41</v>
      </c>
      <c r="C22" s="46"/>
      <c r="D22" s="9">
        <v>3</v>
      </c>
      <c r="E22" s="45"/>
      <c r="F22" s="46"/>
      <c r="G22" s="4"/>
    </row>
    <row r="23" spans="1:7" s="6" customFormat="1" ht="20.100000000000001" customHeight="1" thickBot="1" x14ac:dyDescent="0.35">
      <c r="A23" s="4"/>
      <c r="B23" s="51" t="s">
        <v>8</v>
      </c>
      <c r="C23" s="52"/>
      <c r="D23" s="10">
        <f>AVERAGE(D20:D22)</f>
        <v>3</v>
      </c>
      <c r="E23" s="34"/>
      <c r="F23" s="35"/>
      <c r="G23" s="4"/>
    </row>
    <row r="24" spans="1:7" s="8" customFormat="1" ht="33" customHeight="1" x14ac:dyDescent="0.3">
      <c r="A24" s="4"/>
      <c r="B24" s="36" t="s">
        <v>42</v>
      </c>
      <c r="C24" s="37"/>
      <c r="D24" s="7" t="s">
        <v>2</v>
      </c>
      <c r="E24" s="38" t="s">
        <v>3</v>
      </c>
      <c r="F24" s="38"/>
      <c r="G24" s="4"/>
    </row>
    <row r="25" spans="1:7" s="6" customFormat="1" ht="20.100000000000001" customHeight="1" x14ac:dyDescent="0.3">
      <c r="A25" s="4"/>
      <c r="B25" s="39" t="s">
        <v>4</v>
      </c>
      <c r="C25" s="40"/>
      <c r="D25" s="9"/>
      <c r="E25" s="41"/>
      <c r="F25" s="42"/>
      <c r="G25" s="4"/>
    </row>
    <row r="26" spans="1:7" s="6" customFormat="1" ht="27" customHeight="1" x14ac:dyDescent="0.3">
      <c r="A26" s="4"/>
      <c r="B26" s="45" t="s">
        <v>123</v>
      </c>
      <c r="C26" s="46"/>
      <c r="D26" s="9">
        <v>3</v>
      </c>
      <c r="E26" s="45"/>
      <c r="F26" s="46"/>
      <c r="G26" s="4"/>
    </row>
    <row r="27" spans="1:7" s="6" customFormat="1" ht="30.75" customHeight="1" x14ac:dyDescent="0.3">
      <c r="A27" s="4"/>
      <c r="B27" s="45" t="s">
        <v>124</v>
      </c>
      <c r="C27" s="46"/>
      <c r="D27" s="9">
        <v>3</v>
      </c>
      <c r="E27" s="45"/>
      <c r="F27" s="46"/>
      <c r="G27" s="4"/>
    </row>
    <row r="28" spans="1:7" s="6" customFormat="1" ht="44.25" customHeight="1" x14ac:dyDescent="0.3">
      <c r="A28" s="4"/>
      <c r="B28" s="45" t="s">
        <v>125</v>
      </c>
      <c r="C28" s="46"/>
      <c r="D28" s="9">
        <v>3</v>
      </c>
      <c r="E28" s="45"/>
      <c r="F28" s="46"/>
      <c r="G28" s="4"/>
    </row>
    <row r="29" spans="1:7" s="6" customFormat="1" ht="27" customHeight="1" x14ac:dyDescent="0.3">
      <c r="A29" s="4"/>
      <c r="B29" s="45" t="s">
        <v>126</v>
      </c>
      <c r="C29" s="46"/>
      <c r="D29" s="9">
        <v>3</v>
      </c>
      <c r="E29" s="45"/>
      <c r="F29" s="46"/>
      <c r="G29" s="4"/>
    </row>
    <row r="30" spans="1:7" s="6" customFormat="1" ht="27.75" customHeight="1" x14ac:dyDescent="0.3">
      <c r="A30" s="4"/>
      <c r="B30" s="45" t="s">
        <v>127</v>
      </c>
      <c r="C30" s="46"/>
      <c r="D30" s="9">
        <v>3</v>
      </c>
      <c r="E30" s="45"/>
      <c r="F30" s="46"/>
      <c r="G30" s="4"/>
    </row>
    <row r="31" spans="1:7" s="6" customFormat="1" ht="20.100000000000001" customHeight="1" thickBot="1" x14ac:dyDescent="0.35">
      <c r="A31" s="4"/>
      <c r="B31" s="51" t="s">
        <v>8</v>
      </c>
      <c r="C31" s="52"/>
      <c r="D31" s="10">
        <f>AVERAGE(D26:D30)</f>
        <v>3</v>
      </c>
      <c r="E31" s="34"/>
      <c r="F31" s="35"/>
      <c r="G31" s="4"/>
    </row>
    <row r="32" spans="1:7" s="8" customFormat="1" ht="32.25" customHeight="1" x14ac:dyDescent="0.3">
      <c r="A32" s="4"/>
      <c r="B32" s="36" t="s">
        <v>43</v>
      </c>
      <c r="C32" s="37"/>
      <c r="D32" s="7" t="s">
        <v>2</v>
      </c>
      <c r="E32" s="38" t="s">
        <v>3</v>
      </c>
      <c r="F32" s="38"/>
      <c r="G32" s="4"/>
    </row>
    <row r="33" spans="1:7" s="6" customFormat="1" ht="20.100000000000001" customHeight="1" x14ac:dyDescent="0.3">
      <c r="A33" s="4"/>
      <c r="B33" s="39" t="s">
        <v>4</v>
      </c>
      <c r="C33" s="40"/>
      <c r="D33" s="9"/>
      <c r="E33" s="41"/>
      <c r="F33" s="42"/>
      <c r="G33" s="4"/>
    </row>
    <row r="34" spans="1:7" s="6" customFormat="1" ht="30.75" customHeight="1" x14ac:dyDescent="0.3">
      <c r="A34" s="4"/>
      <c r="B34" s="45" t="s">
        <v>128</v>
      </c>
      <c r="C34" s="46"/>
      <c r="D34" s="9">
        <v>3</v>
      </c>
      <c r="E34" s="45"/>
      <c r="F34" s="46"/>
      <c r="G34" s="4"/>
    </row>
    <row r="35" spans="1:7" s="6" customFormat="1" ht="70.5" customHeight="1" x14ac:dyDescent="0.3">
      <c r="A35" s="4"/>
      <c r="B35" s="45" t="s">
        <v>129</v>
      </c>
      <c r="C35" s="46"/>
      <c r="D35" s="9">
        <v>3</v>
      </c>
      <c r="E35" s="45"/>
      <c r="F35" s="46"/>
      <c r="G35" s="4"/>
    </row>
    <row r="36" spans="1:7" s="6" customFormat="1" ht="29.25" customHeight="1" x14ac:dyDescent="0.3">
      <c r="A36" s="4"/>
      <c r="B36" s="45" t="s">
        <v>44</v>
      </c>
      <c r="C36" s="46"/>
      <c r="D36" s="9">
        <v>3</v>
      </c>
      <c r="E36" s="45"/>
      <c r="F36" s="46"/>
      <c r="G36" s="4"/>
    </row>
    <row r="37" spans="1:7" s="6" customFormat="1" ht="20.100000000000001" customHeight="1" thickBot="1" x14ac:dyDescent="0.35">
      <c r="A37" s="4"/>
      <c r="B37" s="51" t="s">
        <v>8</v>
      </c>
      <c r="C37" s="52"/>
      <c r="D37" s="10">
        <f>AVERAGE(D34:D36)</f>
        <v>3</v>
      </c>
      <c r="E37" s="34"/>
      <c r="F37" s="35"/>
      <c r="G37" s="4"/>
    </row>
    <row r="38" spans="1:7" s="8" customFormat="1" ht="31.5" customHeight="1" x14ac:dyDescent="0.3">
      <c r="A38" s="4"/>
      <c r="B38" s="36" t="s">
        <v>45</v>
      </c>
      <c r="C38" s="37"/>
      <c r="D38" s="7" t="s">
        <v>2</v>
      </c>
      <c r="E38" s="38" t="s">
        <v>3</v>
      </c>
      <c r="F38" s="38"/>
      <c r="G38" s="4"/>
    </row>
    <row r="39" spans="1:7" s="6" customFormat="1" ht="20.100000000000001" customHeight="1" x14ac:dyDescent="0.3">
      <c r="A39" s="4"/>
      <c r="B39" s="39" t="s">
        <v>4</v>
      </c>
      <c r="C39" s="40"/>
      <c r="D39" s="9"/>
      <c r="E39" s="41"/>
      <c r="F39" s="42"/>
      <c r="G39" s="4"/>
    </row>
    <row r="40" spans="1:7" s="6" customFormat="1" ht="58.5" customHeight="1" x14ac:dyDescent="0.3">
      <c r="A40" s="4"/>
      <c r="B40" s="45" t="s">
        <v>46</v>
      </c>
      <c r="C40" s="46"/>
      <c r="D40" s="9">
        <v>3</v>
      </c>
      <c r="E40" s="45"/>
      <c r="F40" s="46"/>
      <c r="G40" s="4"/>
    </row>
    <row r="41" spans="1:7" s="6" customFormat="1" ht="45" customHeight="1" x14ac:dyDescent="0.3">
      <c r="A41" s="4"/>
      <c r="B41" s="45" t="s">
        <v>130</v>
      </c>
      <c r="C41" s="46"/>
      <c r="D41" s="9">
        <v>3</v>
      </c>
      <c r="E41" s="45"/>
      <c r="F41" s="46"/>
      <c r="G41" s="4"/>
    </row>
    <row r="42" spans="1:7" s="6" customFormat="1" ht="20.100000000000001" customHeight="1" thickBot="1" x14ac:dyDescent="0.35">
      <c r="A42" s="4"/>
      <c r="B42" s="51" t="s">
        <v>8</v>
      </c>
      <c r="C42" s="52"/>
      <c r="D42" s="10">
        <f>AVERAGE(D40:D41)</f>
        <v>3</v>
      </c>
      <c r="E42" s="34"/>
      <c r="F42" s="35"/>
      <c r="G42" s="4"/>
    </row>
    <row r="43" spans="1:7" s="8" customFormat="1" ht="33.75" customHeight="1" x14ac:dyDescent="0.3">
      <c r="A43" s="4"/>
      <c r="B43" s="36" t="s">
        <v>47</v>
      </c>
      <c r="C43" s="37"/>
      <c r="D43" s="7" t="s">
        <v>2</v>
      </c>
      <c r="E43" s="38" t="s">
        <v>3</v>
      </c>
      <c r="F43" s="38"/>
      <c r="G43" s="4"/>
    </row>
    <row r="44" spans="1:7" s="6" customFormat="1" ht="20.100000000000001" customHeight="1" x14ac:dyDescent="0.3">
      <c r="A44" s="4"/>
      <c r="B44" s="39" t="s">
        <v>4</v>
      </c>
      <c r="C44" s="40"/>
      <c r="D44" s="9"/>
      <c r="E44" s="41"/>
      <c r="F44" s="42"/>
      <c r="G44" s="4"/>
    </row>
    <row r="45" spans="1:7" s="6" customFormat="1" ht="55.5" customHeight="1" x14ac:dyDescent="0.3">
      <c r="A45" s="4"/>
      <c r="B45" s="45" t="s">
        <v>48</v>
      </c>
      <c r="C45" s="46"/>
      <c r="D45" s="9">
        <v>3</v>
      </c>
      <c r="E45" s="45"/>
      <c r="F45" s="46"/>
      <c r="G45" s="4"/>
    </row>
    <row r="46" spans="1:7" s="6" customFormat="1" ht="35.25" customHeight="1" x14ac:dyDescent="0.3">
      <c r="A46" s="4"/>
      <c r="B46" s="45" t="s">
        <v>49</v>
      </c>
      <c r="C46" s="46"/>
      <c r="D46" s="9">
        <v>3</v>
      </c>
      <c r="E46" s="45"/>
      <c r="F46" s="46"/>
      <c r="G46" s="4"/>
    </row>
    <row r="47" spans="1:7" s="6" customFormat="1" ht="27.75" customHeight="1" x14ac:dyDescent="0.3">
      <c r="A47" s="4"/>
      <c r="B47" s="45" t="s">
        <v>50</v>
      </c>
      <c r="C47" s="46"/>
      <c r="D47" s="9">
        <v>3</v>
      </c>
      <c r="E47" s="45"/>
      <c r="F47" s="46"/>
      <c r="G47" s="4"/>
    </row>
    <row r="48" spans="1:7" s="6" customFormat="1" ht="20.100000000000001" customHeight="1" thickBot="1" x14ac:dyDescent="0.35">
      <c r="A48" s="4"/>
      <c r="B48" s="47" t="s">
        <v>8</v>
      </c>
      <c r="C48" s="48"/>
      <c r="D48" s="10">
        <f>AVERAGE(D45:D47)</f>
        <v>3</v>
      </c>
      <c r="E48" s="49"/>
      <c r="F48" s="50"/>
      <c r="G48" s="4"/>
    </row>
    <row r="49" spans="1:7" s="6" customFormat="1" ht="20.100000000000001" customHeight="1" x14ac:dyDescent="0.3">
      <c r="A49" s="4"/>
      <c r="B49" s="18"/>
      <c r="C49" s="19"/>
      <c r="D49" s="20"/>
      <c r="E49" s="21"/>
      <c r="F49" s="22"/>
      <c r="G49" s="4"/>
    </row>
    <row r="50" spans="1:7" s="6" customFormat="1" ht="20.100000000000001" customHeight="1" thickBot="1" x14ac:dyDescent="0.35">
      <c r="A50" s="4"/>
      <c r="B50" s="32" t="s">
        <v>139</v>
      </c>
      <c r="C50" s="33"/>
      <c r="D50" s="17">
        <f>SUM(D10,D17,D23,D31,D37,D42,D48)/100*0.6</f>
        <v>0.126</v>
      </c>
      <c r="E50" s="34"/>
      <c r="F50" s="35"/>
      <c r="G50" s="4"/>
    </row>
    <row r="51" spans="1:7" s="6" customFormat="1" ht="20.100000000000001" customHeight="1" x14ac:dyDescent="0.3">
      <c r="A51" s="4"/>
      <c r="B51" s="18"/>
      <c r="C51" s="19"/>
      <c r="D51" s="20"/>
      <c r="E51" s="21"/>
      <c r="F51" s="22"/>
      <c r="G51" s="4"/>
    </row>
    <row r="52" spans="1:7" s="6" customFormat="1" ht="20.100000000000001" customHeight="1" x14ac:dyDescent="0.3">
      <c r="A52" s="4"/>
      <c r="B52" s="18"/>
      <c r="C52" s="19"/>
      <c r="D52" s="20"/>
      <c r="E52" s="21"/>
      <c r="F52" s="22"/>
      <c r="G52" s="4"/>
    </row>
  </sheetData>
  <mergeCells count="98">
    <mergeCell ref="B50:C50"/>
    <mergeCell ref="E50:F50"/>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34:C34"/>
    <mergeCell ref="E34:F34"/>
    <mergeCell ref="B35:C35"/>
    <mergeCell ref="E35:F35"/>
    <mergeCell ref="B36:C36"/>
    <mergeCell ref="E36:F36"/>
    <mergeCell ref="B31:C31"/>
    <mergeCell ref="E31:F31"/>
    <mergeCell ref="B32:C32"/>
    <mergeCell ref="E32:F32"/>
    <mergeCell ref="B33:C33"/>
    <mergeCell ref="E33:F33"/>
    <mergeCell ref="B28:C28"/>
    <mergeCell ref="E28:F28"/>
    <mergeCell ref="B29:C29"/>
    <mergeCell ref="E29:F29"/>
    <mergeCell ref="B30:C30"/>
    <mergeCell ref="E30:F30"/>
    <mergeCell ref="B25:C25"/>
    <mergeCell ref="E25:F25"/>
    <mergeCell ref="B26:C26"/>
    <mergeCell ref="E26:F26"/>
    <mergeCell ref="B27:C27"/>
    <mergeCell ref="E27:F27"/>
    <mergeCell ref="B22:C22"/>
    <mergeCell ref="E22:F22"/>
    <mergeCell ref="B23:C23"/>
    <mergeCell ref="E23:F23"/>
    <mergeCell ref="B24:C24"/>
    <mergeCell ref="E24:F24"/>
    <mergeCell ref="B19:C19"/>
    <mergeCell ref="E19:F19"/>
    <mergeCell ref="B20:C20"/>
    <mergeCell ref="E20:F20"/>
    <mergeCell ref="B21:C21"/>
    <mergeCell ref="E21:F21"/>
    <mergeCell ref="B16:C16"/>
    <mergeCell ref="E16:F16"/>
    <mergeCell ref="B17:C17"/>
    <mergeCell ref="E17:F17"/>
    <mergeCell ref="B18:C18"/>
    <mergeCell ref="E18:F18"/>
    <mergeCell ref="B14:C14"/>
    <mergeCell ref="E14:F14"/>
    <mergeCell ref="B15:C15"/>
    <mergeCell ref="E15:F15"/>
    <mergeCell ref="B10:C10"/>
    <mergeCell ref="E10:F10"/>
    <mergeCell ref="B11:C11"/>
    <mergeCell ref="E11:F11"/>
    <mergeCell ref="B12:C12"/>
    <mergeCell ref="E12:F12"/>
    <mergeCell ref="B9:C9"/>
    <mergeCell ref="E9:F9"/>
    <mergeCell ref="B4:C4"/>
    <mergeCell ref="E4:F4"/>
    <mergeCell ref="B5:C5"/>
    <mergeCell ref="E5:F5"/>
    <mergeCell ref="B6:C6"/>
    <mergeCell ref="E6:F6"/>
    <mergeCell ref="B13:C13"/>
    <mergeCell ref="E13:F13"/>
    <mergeCell ref="B2:C2"/>
    <mergeCell ref="E2:F2"/>
    <mergeCell ref="B3:C3"/>
    <mergeCell ref="E3:F3"/>
    <mergeCell ref="B1:D1"/>
    <mergeCell ref="E1:F1"/>
    <mergeCell ref="B7:C7"/>
    <mergeCell ref="E7:F7"/>
    <mergeCell ref="B8:C8"/>
    <mergeCell ref="E8:F8"/>
  </mergeCells>
  <dataValidations count="1">
    <dataValidation type="list" allowBlank="1" showInputMessage="1" showErrorMessage="1" sqref="D5:D9 D13:D16 D20:D22 D26:D30 D34:D36 D40:D41 D45:D47" xr:uid="{8CCB16E5-8509-43F3-A1FF-9231841CF3CA}">
      <formula1>"1,2,3,4,5"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6657E-EFEA-419F-8D51-F140AE1B34A9}">
  <dimension ref="A1:AM60"/>
  <sheetViews>
    <sheetView topLeftCell="A53" workbookViewId="0">
      <selection activeCell="A61" sqref="A61:XFD61"/>
    </sheetView>
  </sheetViews>
  <sheetFormatPr defaultColWidth="11.109375" defaultRowHeight="17.25" x14ac:dyDescent="0.3"/>
  <cols>
    <col min="1" max="1" width="3" customWidth="1"/>
    <col min="2" max="2" width="31.77734375" style="13" customWidth="1"/>
    <col min="3" max="3" width="43.88671875" customWidth="1"/>
    <col min="4" max="4" width="13.77734375" customWidth="1"/>
    <col min="5" max="5" width="11" customWidth="1"/>
    <col min="6" max="6" width="60.33203125" customWidth="1"/>
    <col min="7" max="7" width="4.6640625" customWidth="1"/>
  </cols>
  <sheetData>
    <row r="1" spans="1:39" ht="84" customHeight="1" x14ac:dyDescent="0.3">
      <c r="A1" s="1"/>
      <c r="B1" s="59" t="s">
        <v>122</v>
      </c>
      <c r="C1" s="60"/>
      <c r="D1" s="60"/>
      <c r="E1" s="53" t="s">
        <v>133</v>
      </c>
      <c r="F1" s="53"/>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row>
    <row r="2" spans="1:39" s="6" customFormat="1" ht="36" customHeight="1" x14ac:dyDescent="0.3">
      <c r="A2" s="4"/>
      <c r="B2" s="62" t="s">
        <v>51</v>
      </c>
      <c r="C2" s="55"/>
      <c r="D2" s="5"/>
      <c r="E2" s="56" t="s">
        <v>135</v>
      </c>
      <c r="F2" s="53"/>
      <c r="G2" s="4"/>
    </row>
    <row r="3" spans="1:39" s="8" customFormat="1" ht="47.25" customHeight="1" x14ac:dyDescent="0.3">
      <c r="A3" s="4"/>
      <c r="B3" s="57" t="s">
        <v>52</v>
      </c>
      <c r="C3" s="58"/>
      <c r="D3" s="7" t="s">
        <v>2</v>
      </c>
      <c r="E3" s="38" t="s">
        <v>3</v>
      </c>
      <c r="F3" s="38"/>
      <c r="G3" s="4"/>
    </row>
    <row r="4" spans="1:39" s="6" customFormat="1" ht="42.75" customHeight="1" x14ac:dyDescent="0.3">
      <c r="A4" s="4"/>
      <c r="B4" s="43" t="s">
        <v>53</v>
      </c>
      <c r="C4" s="44"/>
      <c r="D4" s="9">
        <v>3</v>
      </c>
      <c r="E4" s="45"/>
      <c r="F4" s="46"/>
      <c r="G4" s="4"/>
    </row>
    <row r="5" spans="1:39" s="6" customFormat="1" ht="44.25" customHeight="1" x14ac:dyDescent="0.3">
      <c r="A5" s="4"/>
      <c r="B5" s="45" t="s">
        <v>54</v>
      </c>
      <c r="C5" s="46"/>
      <c r="D5" s="9">
        <v>3</v>
      </c>
      <c r="E5" s="45"/>
      <c r="F5" s="46"/>
      <c r="G5" s="4"/>
    </row>
    <row r="6" spans="1:39" s="6" customFormat="1" ht="20.100000000000001" customHeight="1" thickBot="1" x14ac:dyDescent="0.35">
      <c r="A6" s="4"/>
      <c r="B6" s="51" t="s">
        <v>8</v>
      </c>
      <c r="C6" s="52"/>
      <c r="D6" s="10">
        <f>AVERAGE(D4:D5)</f>
        <v>3</v>
      </c>
      <c r="E6" s="34"/>
      <c r="F6" s="35"/>
      <c r="G6" s="4"/>
    </row>
    <row r="7" spans="1:39" s="8" customFormat="1" ht="30.75" customHeight="1" x14ac:dyDescent="0.3">
      <c r="A7" s="4"/>
      <c r="B7" s="36" t="s">
        <v>55</v>
      </c>
      <c r="C7" s="37"/>
      <c r="D7" s="7" t="s">
        <v>2</v>
      </c>
      <c r="E7" s="38" t="s">
        <v>3</v>
      </c>
      <c r="F7" s="38"/>
      <c r="G7" s="4"/>
    </row>
    <row r="8" spans="1:39" s="6" customFormat="1" ht="34.5" customHeight="1" x14ac:dyDescent="0.3">
      <c r="A8" s="4"/>
      <c r="B8" s="45" t="s">
        <v>56</v>
      </c>
      <c r="C8" s="46"/>
      <c r="D8" s="9">
        <v>3</v>
      </c>
      <c r="E8" s="45"/>
      <c r="F8" s="46"/>
      <c r="G8" s="4"/>
    </row>
    <row r="9" spans="1:39" s="6" customFormat="1" ht="44.25" customHeight="1" x14ac:dyDescent="0.3">
      <c r="A9" s="4"/>
      <c r="B9" s="45" t="s">
        <v>131</v>
      </c>
      <c r="C9" s="46"/>
      <c r="D9" s="9">
        <v>3</v>
      </c>
      <c r="E9" s="45"/>
      <c r="F9" s="46"/>
      <c r="G9" s="4"/>
    </row>
    <row r="10" spans="1:39" s="6" customFormat="1" ht="24.75" customHeight="1" x14ac:dyDescent="0.3">
      <c r="A10" s="4"/>
      <c r="B10" s="45" t="s">
        <v>57</v>
      </c>
      <c r="C10" s="46"/>
      <c r="D10" s="9">
        <v>3</v>
      </c>
      <c r="E10" s="45"/>
      <c r="F10" s="46"/>
      <c r="G10" s="4"/>
    </row>
    <row r="11" spans="1:39" s="6" customFormat="1" ht="39" customHeight="1" x14ac:dyDescent="0.3">
      <c r="A11" s="4"/>
      <c r="B11" s="45" t="s">
        <v>58</v>
      </c>
      <c r="C11" s="46"/>
      <c r="D11" s="9">
        <v>3</v>
      </c>
      <c r="E11" s="45"/>
      <c r="F11" s="46"/>
      <c r="G11" s="4"/>
    </row>
    <row r="12" spans="1:39" s="6" customFormat="1" ht="20.100000000000001" customHeight="1" thickBot="1" x14ac:dyDescent="0.35">
      <c r="A12" s="4"/>
      <c r="B12" s="51" t="s">
        <v>8</v>
      </c>
      <c r="C12" s="52"/>
      <c r="D12" s="10">
        <f>AVERAGE(D8:D11)</f>
        <v>3</v>
      </c>
      <c r="E12" s="34"/>
      <c r="F12" s="35"/>
      <c r="G12" s="4"/>
    </row>
    <row r="13" spans="1:39" s="8" customFormat="1" ht="31.5" customHeight="1" x14ac:dyDescent="0.3">
      <c r="A13" s="4"/>
      <c r="B13" s="36" t="s">
        <v>59</v>
      </c>
      <c r="C13" s="37"/>
      <c r="D13" s="7" t="s">
        <v>2</v>
      </c>
      <c r="E13" s="38" t="s">
        <v>3</v>
      </c>
      <c r="F13" s="38"/>
      <c r="G13" s="4"/>
    </row>
    <row r="14" spans="1:39" s="6" customFormat="1" ht="28.5" customHeight="1" x14ac:dyDescent="0.3">
      <c r="A14" s="4"/>
      <c r="B14" s="45" t="s">
        <v>60</v>
      </c>
      <c r="C14" s="46"/>
      <c r="D14" s="9">
        <v>3</v>
      </c>
      <c r="E14" s="45"/>
      <c r="F14" s="46"/>
      <c r="G14" s="4"/>
    </row>
    <row r="15" spans="1:39" s="6" customFormat="1" ht="30" customHeight="1" x14ac:dyDescent="0.3">
      <c r="A15" s="4"/>
      <c r="B15" s="45" t="s">
        <v>61</v>
      </c>
      <c r="C15" s="46"/>
      <c r="D15" s="9">
        <v>3</v>
      </c>
      <c r="E15" s="45"/>
      <c r="F15" s="46"/>
      <c r="G15" s="4"/>
    </row>
    <row r="16" spans="1:39" s="6" customFormat="1" ht="32.25" customHeight="1" x14ac:dyDescent="0.3">
      <c r="A16" s="4"/>
      <c r="B16" s="45" t="s">
        <v>62</v>
      </c>
      <c r="C16" s="46"/>
      <c r="D16" s="9">
        <v>3</v>
      </c>
      <c r="E16" s="45"/>
      <c r="F16" s="46"/>
      <c r="G16" s="4"/>
    </row>
    <row r="17" spans="1:7" s="6" customFormat="1" ht="29.25" customHeight="1" x14ac:dyDescent="0.3">
      <c r="A17" s="4"/>
      <c r="B17" s="45" t="s">
        <v>63</v>
      </c>
      <c r="C17" s="46"/>
      <c r="D17" s="9">
        <v>3</v>
      </c>
      <c r="E17" s="45"/>
      <c r="F17" s="46"/>
      <c r="G17" s="4"/>
    </row>
    <row r="18" spans="1:7" s="6" customFormat="1" ht="20.100000000000001" customHeight="1" thickBot="1" x14ac:dyDescent="0.35">
      <c r="A18" s="4"/>
      <c r="B18" s="51" t="s">
        <v>8</v>
      </c>
      <c r="C18" s="52"/>
      <c r="D18" s="10">
        <f>AVERAGE(D14:D17)</f>
        <v>3</v>
      </c>
      <c r="E18" s="34"/>
      <c r="F18" s="35"/>
      <c r="G18" s="4"/>
    </row>
    <row r="19" spans="1:7" s="8" customFormat="1" ht="23.1" customHeight="1" x14ac:dyDescent="0.3">
      <c r="A19" s="4"/>
      <c r="B19" s="63" t="s">
        <v>64</v>
      </c>
      <c r="C19" s="37"/>
      <c r="D19" s="7" t="s">
        <v>2</v>
      </c>
      <c r="E19" s="38" t="s">
        <v>3</v>
      </c>
      <c r="F19" s="38"/>
      <c r="G19" s="4"/>
    </row>
    <row r="20" spans="1:7" s="6" customFormat="1" ht="27.75" customHeight="1" x14ac:dyDescent="0.3">
      <c r="A20" s="4"/>
      <c r="B20" s="45" t="s">
        <v>65</v>
      </c>
      <c r="C20" s="46"/>
      <c r="D20" s="9">
        <v>3</v>
      </c>
      <c r="E20" s="45"/>
      <c r="F20" s="46"/>
      <c r="G20" s="4"/>
    </row>
    <row r="21" spans="1:7" s="6" customFormat="1" ht="27.75" customHeight="1" x14ac:dyDescent="0.3">
      <c r="A21" s="4"/>
      <c r="B21" s="45" t="s">
        <v>66</v>
      </c>
      <c r="C21" s="46"/>
      <c r="D21" s="9">
        <v>3</v>
      </c>
      <c r="E21" s="45"/>
      <c r="F21" s="46"/>
      <c r="G21" s="4"/>
    </row>
    <row r="22" spans="1:7" s="6" customFormat="1" ht="20.100000000000001" customHeight="1" thickBot="1" x14ac:dyDescent="0.35">
      <c r="A22" s="4"/>
      <c r="B22" s="51" t="s">
        <v>8</v>
      </c>
      <c r="C22" s="52"/>
      <c r="D22" s="10">
        <f>AVERAGE(D20:D21)</f>
        <v>3</v>
      </c>
      <c r="E22" s="34"/>
      <c r="F22" s="35"/>
      <c r="G22" s="4"/>
    </row>
    <row r="23" spans="1:7" s="8" customFormat="1" ht="23.1" customHeight="1" x14ac:dyDescent="0.3">
      <c r="A23" s="4"/>
      <c r="B23" s="63" t="s">
        <v>67</v>
      </c>
      <c r="C23" s="37"/>
      <c r="D23" s="7" t="s">
        <v>2</v>
      </c>
      <c r="E23" s="38" t="s">
        <v>3</v>
      </c>
      <c r="F23" s="38"/>
      <c r="G23" s="4"/>
    </row>
    <row r="24" spans="1:7" s="6" customFormat="1" ht="20.100000000000001" customHeight="1" x14ac:dyDescent="0.3">
      <c r="A24" s="4"/>
      <c r="B24" s="39" t="s">
        <v>68</v>
      </c>
      <c r="C24" s="40"/>
      <c r="D24" s="9"/>
      <c r="E24" s="41"/>
      <c r="F24" s="42"/>
      <c r="G24" s="4"/>
    </row>
    <row r="25" spans="1:7" s="6" customFormat="1" ht="20.100000000000001" customHeight="1" x14ac:dyDescent="0.3">
      <c r="A25" s="4"/>
      <c r="B25" s="64" t="s">
        <v>69</v>
      </c>
      <c r="C25" s="46"/>
      <c r="D25" s="9">
        <v>3</v>
      </c>
      <c r="E25" s="45"/>
      <c r="F25" s="46"/>
      <c r="G25" s="4"/>
    </row>
    <row r="26" spans="1:7" s="6" customFormat="1" ht="20.100000000000001" customHeight="1" x14ac:dyDescent="0.3">
      <c r="A26" s="4"/>
      <c r="B26" s="64" t="s">
        <v>70</v>
      </c>
      <c r="C26" s="46"/>
      <c r="D26" s="9">
        <v>3</v>
      </c>
      <c r="E26" s="45"/>
      <c r="F26" s="46"/>
      <c r="G26" s="4"/>
    </row>
    <row r="27" spans="1:7" s="6" customFormat="1" ht="20.100000000000001" customHeight="1" x14ac:dyDescent="0.3">
      <c r="A27" s="4"/>
      <c r="B27" s="64" t="s">
        <v>71</v>
      </c>
      <c r="C27" s="46"/>
      <c r="D27" s="9">
        <v>3</v>
      </c>
      <c r="E27" s="45"/>
      <c r="F27" s="46"/>
      <c r="G27" s="4"/>
    </row>
    <row r="28" spans="1:7" s="6" customFormat="1" ht="20.100000000000001" customHeight="1" x14ac:dyDescent="0.3">
      <c r="A28" s="4"/>
      <c r="B28" s="64" t="s">
        <v>72</v>
      </c>
      <c r="C28" s="46"/>
      <c r="D28" s="9">
        <v>3</v>
      </c>
      <c r="E28" s="45"/>
      <c r="F28" s="46"/>
      <c r="G28" s="4"/>
    </row>
    <row r="29" spans="1:7" s="6" customFormat="1" ht="20.100000000000001" customHeight="1" x14ac:dyDescent="0.3">
      <c r="A29" s="4"/>
      <c r="B29" s="65" t="s">
        <v>73</v>
      </c>
      <c r="C29" s="66"/>
      <c r="D29" s="9">
        <v>3</v>
      </c>
      <c r="E29" s="45"/>
      <c r="F29" s="46"/>
      <c r="G29" s="4"/>
    </row>
    <row r="30" spans="1:7" s="6" customFormat="1" ht="20.100000000000001" customHeight="1" x14ac:dyDescent="0.3">
      <c r="A30" s="4"/>
      <c r="B30" s="67" t="s">
        <v>74</v>
      </c>
      <c r="C30" s="66"/>
      <c r="D30" s="9">
        <v>3</v>
      </c>
      <c r="E30" s="45"/>
      <c r="F30" s="46"/>
      <c r="G30" s="4"/>
    </row>
    <row r="31" spans="1:7" s="6" customFormat="1" ht="20.100000000000001" customHeight="1" x14ac:dyDescent="0.3">
      <c r="A31" s="4"/>
      <c r="B31" s="67" t="s">
        <v>75</v>
      </c>
      <c r="C31" s="66"/>
      <c r="D31" s="9">
        <v>3</v>
      </c>
      <c r="E31" s="45"/>
      <c r="F31" s="46"/>
      <c r="G31" s="4"/>
    </row>
    <row r="32" spans="1:7" s="6" customFormat="1" ht="20.100000000000001" customHeight="1" x14ac:dyDescent="0.3">
      <c r="A32" s="4"/>
      <c r="B32" s="67" t="s">
        <v>76</v>
      </c>
      <c r="C32" s="66"/>
      <c r="D32" s="9">
        <v>3</v>
      </c>
      <c r="E32" s="45"/>
      <c r="F32" s="46"/>
      <c r="G32" s="4"/>
    </row>
    <row r="33" spans="1:7" s="6" customFormat="1" ht="20.100000000000001" customHeight="1" x14ac:dyDescent="0.3">
      <c r="A33" s="4"/>
      <c r="B33" s="67" t="s">
        <v>77</v>
      </c>
      <c r="C33" s="66"/>
      <c r="D33" s="9">
        <v>3</v>
      </c>
      <c r="E33" s="45"/>
      <c r="F33" s="46"/>
      <c r="G33" s="4"/>
    </row>
    <row r="34" spans="1:7" s="6" customFormat="1" ht="20.100000000000001" customHeight="1" x14ac:dyDescent="0.3">
      <c r="A34" s="4"/>
      <c r="B34" s="67" t="s">
        <v>78</v>
      </c>
      <c r="C34" s="66"/>
      <c r="D34" s="9">
        <v>3</v>
      </c>
      <c r="E34" s="45"/>
      <c r="F34" s="46"/>
      <c r="G34" s="4"/>
    </row>
    <row r="35" spans="1:7" s="6" customFormat="1" ht="20.100000000000001" customHeight="1" thickBot="1" x14ac:dyDescent="0.35">
      <c r="A35" s="4"/>
      <c r="B35" s="51" t="s">
        <v>8</v>
      </c>
      <c r="C35" s="52"/>
      <c r="D35" s="10">
        <f>AVERAGE(D25:D34)</f>
        <v>3</v>
      </c>
      <c r="E35" s="34"/>
      <c r="F35" s="35"/>
      <c r="G35" s="4"/>
    </row>
    <row r="36" spans="1:7" s="8" customFormat="1" ht="23.1" customHeight="1" x14ac:dyDescent="0.3">
      <c r="A36" s="4"/>
      <c r="B36" s="63" t="s">
        <v>79</v>
      </c>
      <c r="C36" s="37"/>
      <c r="D36" s="7" t="s">
        <v>2</v>
      </c>
      <c r="E36" s="38" t="s">
        <v>3</v>
      </c>
      <c r="F36" s="38"/>
      <c r="G36" s="4"/>
    </row>
    <row r="37" spans="1:7" s="6" customFormat="1" ht="55.5" customHeight="1" x14ac:dyDescent="0.3">
      <c r="A37" s="4"/>
      <c r="B37" s="45" t="s">
        <v>132</v>
      </c>
      <c r="C37" s="46"/>
      <c r="D37" s="9">
        <v>3</v>
      </c>
      <c r="E37" s="45"/>
      <c r="F37" s="46"/>
      <c r="G37" s="4"/>
    </row>
    <row r="38" spans="1:7" s="6" customFormat="1" ht="27.75" customHeight="1" x14ac:dyDescent="0.3">
      <c r="A38" s="4"/>
      <c r="B38" s="45" t="s">
        <v>80</v>
      </c>
      <c r="C38" s="68"/>
      <c r="D38" s="9">
        <v>3</v>
      </c>
      <c r="E38" s="45"/>
      <c r="F38" s="46"/>
      <c r="G38" s="4"/>
    </row>
    <row r="39" spans="1:7" s="6" customFormat="1" ht="39" customHeight="1" x14ac:dyDescent="0.3">
      <c r="A39" s="4"/>
      <c r="B39" s="45" t="s">
        <v>81</v>
      </c>
      <c r="C39" s="46"/>
      <c r="D39" s="9">
        <v>3</v>
      </c>
      <c r="E39" s="45"/>
      <c r="F39" s="46"/>
      <c r="G39" s="4"/>
    </row>
    <row r="40" spans="1:7" s="6" customFormat="1" ht="20.100000000000001" customHeight="1" thickBot="1" x14ac:dyDescent="0.35">
      <c r="A40" s="4"/>
      <c r="B40" s="51" t="s">
        <v>8</v>
      </c>
      <c r="C40" s="52"/>
      <c r="D40" s="10">
        <f>AVERAGE(D37:D39)</f>
        <v>3</v>
      </c>
      <c r="E40" s="34"/>
      <c r="F40" s="35"/>
      <c r="G40" s="4"/>
    </row>
    <row r="41" spans="1:7" s="8" customFormat="1" ht="48" customHeight="1" x14ac:dyDescent="0.3">
      <c r="A41" s="4"/>
      <c r="B41" s="36" t="s">
        <v>82</v>
      </c>
      <c r="C41" s="37"/>
      <c r="D41" s="7" t="s">
        <v>2</v>
      </c>
      <c r="E41" s="38" t="s">
        <v>3</v>
      </c>
      <c r="F41" s="38"/>
      <c r="G41" s="4"/>
    </row>
    <row r="42" spans="1:7" s="6" customFormat="1" ht="30.75" customHeight="1" x14ac:dyDescent="0.3">
      <c r="A42" s="4"/>
      <c r="B42" s="45" t="s">
        <v>83</v>
      </c>
      <c r="C42" s="46"/>
      <c r="D42" s="9">
        <v>3</v>
      </c>
      <c r="E42" s="45"/>
      <c r="F42" s="46"/>
      <c r="G42" s="4"/>
    </row>
    <row r="43" spans="1:7" s="6" customFormat="1" ht="45" customHeight="1" x14ac:dyDescent="0.3">
      <c r="A43" s="4"/>
      <c r="B43" s="45" t="s">
        <v>84</v>
      </c>
      <c r="C43" s="46"/>
      <c r="D43" s="9">
        <v>3</v>
      </c>
      <c r="E43" s="45"/>
      <c r="F43" s="46"/>
      <c r="G43" s="4"/>
    </row>
    <row r="44" spans="1:7" s="6" customFormat="1" ht="46.5" customHeight="1" x14ac:dyDescent="0.3">
      <c r="A44" s="4"/>
      <c r="B44" s="45" t="s">
        <v>85</v>
      </c>
      <c r="C44" s="46"/>
      <c r="D44" s="9">
        <v>3</v>
      </c>
      <c r="E44" s="45"/>
      <c r="F44" s="46"/>
      <c r="G44" s="4"/>
    </row>
    <row r="45" spans="1:7" s="6" customFormat="1" ht="48.75" customHeight="1" x14ac:dyDescent="0.3">
      <c r="A45" s="4"/>
      <c r="B45" s="45" t="s">
        <v>86</v>
      </c>
      <c r="C45" s="46"/>
      <c r="D45" s="9">
        <v>3</v>
      </c>
      <c r="E45" s="45"/>
      <c r="F45" s="46"/>
      <c r="G45" s="4"/>
    </row>
    <row r="46" spans="1:7" s="6" customFormat="1" ht="20.100000000000001" customHeight="1" x14ac:dyDescent="0.3">
      <c r="A46" s="4"/>
      <c r="B46" s="67" t="s">
        <v>87</v>
      </c>
      <c r="C46" s="66"/>
      <c r="D46" s="9">
        <v>3</v>
      </c>
      <c r="E46" s="45"/>
      <c r="F46" s="46"/>
      <c r="G46" s="4"/>
    </row>
    <row r="47" spans="1:7" s="6" customFormat="1" ht="20.100000000000001" customHeight="1" x14ac:dyDescent="0.3">
      <c r="A47" s="4"/>
      <c r="B47" s="67" t="s">
        <v>88</v>
      </c>
      <c r="C47" s="66"/>
      <c r="D47" s="9">
        <v>3</v>
      </c>
      <c r="E47" s="45"/>
      <c r="F47" s="46"/>
      <c r="G47" s="4"/>
    </row>
    <row r="48" spans="1:7" s="6" customFormat="1" ht="20.100000000000001" customHeight="1" x14ac:dyDescent="0.3">
      <c r="A48" s="4"/>
      <c r="B48" s="67" t="s">
        <v>89</v>
      </c>
      <c r="C48" s="66"/>
      <c r="D48" s="9">
        <v>3</v>
      </c>
      <c r="E48" s="45"/>
      <c r="F48" s="46"/>
      <c r="G48" s="4"/>
    </row>
    <row r="49" spans="1:7" s="6" customFormat="1" ht="20.100000000000001" customHeight="1" x14ac:dyDescent="0.3">
      <c r="A49" s="4"/>
      <c r="B49" s="67" t="s">
        <v>90</v>
      </c>
      <c r="C49" s="66"/>
      <c r="D49" s="9">
        <v>3</v>
      </c>
      <c r="E49" s="45"/>
      <c r="F49" s="46"/>
      <c r="G49" s="4"/>
    </row>
    <row r="50" spans="1:7" s="6" customFormat="1" ht="20.100000000000001" customHeight="1" x14ac:dyDescent="0.3">
      <c r="A50" s="4"/>
      <c r="B50" s="67" t="s">
        <v>91</v>
      </c>
      <c r="C50" s="66"/>
      <c r="D50" s="9">
        <v>3</v>
      </c>
      <c r="E50" s="45"/>
      <c r="F50" s="46"/>
      <c r="G50" s="4"/>
    </row>
    <row r="51" spans="1:7" s="6" customFormat="1" ht="20.100000000000001" customHeight="1" x14ac:dyDescent="0.3">
      <c r="A51" s="4"/>
      <c r="B51" s="67" t="s">
        <v>92</v>
      </c>
      <c r="C51" s="66"/>
      <c r="D51" s="9">
        <v>3</v>
      </c>
      <c r="E51" s="45"/>
      <c r="F51" s="46"/>
      <c r="G51" s="4"/>
    </row>
    <row r="52" spans="1:7" s="6" customFormat="1" ht="20.100000000000001" customHeight="1" thickBot="1" x14ac:dyDescent="0.35">
      <c r="A52" s="4"/>
      <c r="B52" s="51" t="s">
        <v>8</v>
      </c>
      <c r="C52" s="52"/>
      <c r="D52" s="10">
        <f>AVERAGE(D42:D51)</f>
        <v>3</v>
      </c>
      <c r="E52" s="34"/>
      <c r="F52" s="35"/>
      <c r="G52" s="4"/>
    </row>
    <row r="53" spans="1:7" s="8" customFormat="1" ht="46.5" customHeight="1" x14ac:dyDescent="0.3">
      <c r="A53" s="4"/>
      <c r="B53" s="36" t="s">
        <v>93</v>
      </c>
      <c r="C53" s="37"/>
      <c r="D53" s="7" t="s">
        <v>2</v>
      </c>
      <c r="E53" s="38" t="s">
        <v>3</v>
      </c>
      <c r="F53" s="38"/>
      <c r="G53" s="4"/>
    </row>
    <row r="54" spans="1:7" s="6" customFormat="1" ht="41.25" customHeight="1" x14ac:dyDescent="0.3">
      <c r="A54" s="4"/>
      <c r="B54" s="45" t="s">
        <v>94</v>
      </c>
      <c r="C54" s="46"/>
      <c r="D54" s="9">
        <v>3</v>
      </c>
      <c r="E54" s="45"/>
      <c r="F54" s="46"/>
      <c r="G54" s="4"/>
    </row>
    <row r="55" spans="1:7" s="6" customFormat="1" ht="33" customHeight="1" x14ac:dyDescent="0.3">
      <c r="A55" s="4"/>
      <c r="B55" s="45" t="s">
        <v>95</v>
      </c>
      <c r="C55" s="46"/>
      <c r="D55" s="9">
        <v>3</v>
      </c>
      <c r="E55" s="45"/>
      <c r="F55" s="46"/>
      <c r="G55" s="4"/>
    </row>
    <row r="56" spans="1:7" s="6" customFormat="1" ht="20.100000000000001" customHeight="1" thickBot="1" x14ac:dyDescent="0.35">
      <c r="A56" s="4"/>
      <c r="B56" s="51" t="s">
        <v>8</v>
      </c>
      <c r="C56" s="52"/>
      <c r="D56" s="10">
        <f>AVERAGE(D54:D55)</f>
        <v>3</v>
      </c>
      <c r="E56" s="34"/>
      <c r="F56" s="35"/>
      <c r="G56" s="4"/>
    </row>
    <row r="57" spans="1:7" s="6" customFormat="1" ht="20.100000000000001" customHeight="1" x14ac:dyDescent="0.3">
      <c r="A57" s="4"/>
      <c r="B57" s="18"/>
      <c r="C57" s="19"/>
      <c r="D57" s="20"/>
      <c r="E57" s="21"/>
      <c r="F57" s="22"/>
      <c r="G57" s="4"/>
    </row>
    <row r="58" spans="1:7" s="6" customFormat="1" ht="20.100000000000001" customHeight="1" thickBot="1" x14ac:dyDescent="0.35">
      <c r="A58" s="4"/>
      <c r="B58" s="32" t="s">
        <v>138</v>
      </c>
      <c r="C58" s="33"/>
      <c r="D58" s="17">
        <f>SUM(D6,D12,D18,D22,D35,D40,D52,D56)/100*0.6</f>
        <v>0.14399999999999999</v>
      </c>
      <c r="E58" s="34"/>
      <c r="F58" s="35"/>
      <c r="G58" s="4"/>
    </row>
    <row r="59" spans="1:7" s="6" customFormat="1" ht="20.100000000000001" customHeight="1" x14ac:dyDescent="0.3">
      <c r="A59" s="4"/>
      <c r="B59" s="18"/>
      <c r="C59" s="19"/>
      <c r="D59" s="20"/>
      <c r="E59" s="21"/>
      <c r="F59" s="22"/>
      <c r="G59" s="4"/>
    </row>
    <row r="60" spans="1:7" s="6" customFormat="1" ht="20.100000000000001" customHeight="1" x14ac:dyDescent="0.3">
      <c r="A60" s="4"/>
      <c r="B60" s="18"/>
      <c r="C60" s="19"/>
      <c r="D60" s="20"/>
      <c r="E60" s="21"/>
      <c r="F60" s="22"/>
      <c r="G60" s="4"/>
    </row>
  </sheetData>
  <mergeCells count="114">
    <mergeCell ref="B56:C56"/>
    <mergeCell ref="E56:F56"/>
    <mergeCell ref="B58:C58"/>
    <mergeCell ref="E58:F58"/>
    <mergeCell ref="B53:C53"/>
    <mergeCell ref="E53:F53"/>
    <mergeCell ref="B54:C54"/>
    <mergeCell ref="E54:F54"/>
    <mergeCell ref="B55:C55"/>
    <mergeCell ref="E55:F55"/>
    <mergeCell ref="B50:C50"/>
    <mergeCell ref="E50:F50"/>
    <mergeCell ref="B51:C51"/>
    <mergeCell ref="E51:F51"/>
    <mergeCell ref="B52:C52"/>
    <mergeCell ref="E52:F52"/>
    <mergeCell ref="B47:C47"/>
    <mergeCell ref="E47:F47"/>
    <mergeCell ref="B48:C48"/>
    <mergeCell ref="E48:F48"/>
    <mergeCell ref="B49:C49"/>
    <mergeCell ref="E49:F49"/>
    <mergeCell ref="B44:C44"/>
    <mergeCell ref="E44:F44"/>
    <mergeCell ref="B45:C45"/>
    <mergeCell ref="E45:F45"/>
    <mergeCell ref="B46:C46"/>
    <mergeCell ref="E46:F46"/>
    <mergeCell ref="B41:C41"/>
    <mergeCell ref="E41:F41"/>
    <mergeCell ref="B42:C42"/>
    <mergeCell ref="E42:F42"/>
    <mergeCell ref="B43:C43"/>
    <mergeCell ref="E43:F43"/>
    <mergeCell ref="B38:C38"/>
    <mergeCell ref="E38:F38"/>
    <mergeCell ref="B39:C39"/>
    <mergeCell ref="E39:F39"/>
    <mergeCell ref="B40:C40"/>
    <mergeCell ref="E40:F40"/>
    <mergeCell ref="B35:C35"/>
    <mergeCell ref="E35:F35"/>
    <mergeCell ref="B36:C36"/>
    <mergeCell ref="E36:F36"/>
    <mergeCell ref="B37:C37"/>
    <mergeCell ref="E37:F37"/>
    <mergeCell ref="B32:C32"/>
    <mergeCell ref="E32:F32"/>
    <mergeCell ref="B33:C33"/>
    <mergeCell ref="E33:F33"/>
    <mergeCell ref="B34:C34"/>
    <mergeCell ref="E34:F34"/>
    <mergeCell ref="B29:C29"/>
    <mergeCell ref="E29:F29"/>
    <mergeCell ref="B30:C30"/>
    <mergeCell ref="E30:F30"/>
    <mergeCell ref="B31:C31"/>
    <mergeCell ref="E31:F31"/>
    <mergeCell ref="B26:C26"/>
    <mergeCell ref="E26:F26"/>
    <mergeCell ref="B27:C27"/>
    <mergeCell ref="E27:F27"/>
    <mergeCell ref="B28:C28"/>
    <mergeCell ref="E28:F28"/>
    <mergeCell ref="B23:C23"/>
    <mergeCell ref="E23:F23"/>
    <mergeCell ref="B24:C24"/>
    <mergeCell ref="E24:F24"/>
    <mergeCell ref="B25:C25"/>
    <mergeCell ref="E25:F25"/>
    <mergeCell ref="B20:C20"/>
    <mergeCell ref="E20:F20"/>
    <mergeCell ref="B21:C21"/>
    <mergeCell ref="E21:F21"/>
    <mergeCell ref="B22:C22"/>
    <mergeCell ref="E22:F22"/>
    <mergeCell ref="B17:C17"/>
    <mergeCell ref="E17:F17"/>
    <mergeCell ref="B18:C18"/>
    <mergeCell ref="E18:F18"/>
    <mergeCell ref="B19:C19"/>
    <mergeCell ref="E19:F19"/>
    <mergeCell ref="B14:C14"/>
    <mergeCell ref="E14:F14"/>
    <mergeCell ref="B15:C15"/>
    <mergeCell ref="E15:F15"/>
    <mergeCell ref="B16:C16"/>
    <mergeCell ref="E16:F16"/>
    <mergeCell ref="B11:C11"/>
    <mergeCell ref="E11:F11"/>
    <mergeCell ref="B12:C12"/>
    <mergeCell ref="E12:F12"/>
    <mergeCell ref="B13:C13"/>
    <mergeCell ref="E13:F13"/>
    <mergeCell ref="B8:C8"/>
    <mergeCell ref="E8:F8"/>
    <mergeCell ref="B9:C9"/>
    <mergeCell ref="E9:F9"/>
    <mergeCell ref="B10:C10"/>
    <mergeCell ref="E10:F10"/>
    <mergeCell ref="B1:D1"/>
    <mergeCell ref="E1:F1"/>
    <mergeCell ref="B5:C5"/>
    <mergeCell ref="E5:F5"/>
    <mergeCell ref="B6:C6"/>
    <mergeCell ref="E6:F6"/>
    <mergeCell ref="B7:C7"/>
    <mergeCell ref="E7:F7"/>
    <mergeCell ref="B2:C2"/>
    <mergeCell ref="E2:F2"/>
    <mergeCell ref="B3:C3"/>
    <mergeCell ref="E3:F3"/>
    <mergeCell ref="B4:C4"/>
    <mergeCell ref="E4:F4"/>
  </mergeCells>
  <dataValidations count="1">
    <dataValidation type="list" allowBlank="1" showInputMessage="1" showErrorMessage="1" sqref="D4:D5 D8:D11 D14:D17 D20:D21 D25:D34 D37:D39 D42:D51 D54:D55" xr:uid="{567DEC1E-7622-4164-9F8D-854C52B1913C}">
      <formula1>"1,2,3,4,5"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5A336-3FF2-4D03-9312-2B2E400A1934}">
  <dimension ref="B2:D14"/>
  <sheetViews>
    <sheetView showGridLines="0" showRowColHeaders="0" topLeftCell="A2" workbookViewId="0">
      <selection activeCell="B16" sqref="B16"/>
    </sheetView>
  </sheetViews>
  <sheetFormatPr defaultRowHeight="17.25" x14ac:dyDescent="0.3"/>
  <cols>
    <col min="2" max="2" width="20.77734375" customWidth="1"/>
    <col min="3" max="3" width="10.5546875" customWidth="1"/>
  </cols>
  <sheetData>
    <row r="2" spans="2:4" ht="25.5" x14ac:dyDescent="0.3">
      <c r="B2" s="23" t="s">
        <v>141</v>
      </c>
      <c r="C2" s="24"/>
      <c r="D2" s="24"/>
    </row>
    <row r="3" spans="2:4" ht="25.5" x14ac:dyDescent="0.3">
      <c r="B3" s="23"/>
      <c r="C3" s="24"/>
      <c r="D3" s="24"/>
    </row>
    <row r="4" spans="2:4" ht="25.5" x14ac:dyDescent="0.3">
      <c r="B4" s="23"/>
      <c r="C4" s="24"/>
      <c r="D4" s="24"/>
    </row>
    <row r="5" spans="2:4" ht="25.5" x14ac:dyDescent="0.3">
      <c r="B5" s="23"/>
      <c r="C5" s="24"/>
      <c r="D5" s="24"/>
    </row>
    <row r="6" spans="2:4" ht="25.5" x14ac:dyDescent="0.3">
      <c r="B6" s="23"/>
      <c r="C6" s="24"/>
      <c r="D6" s="24"/>
    </row>
    <row r="7" spans="2:4" ht="18.75" x14ac:dyDescent="0.3">
      <c r="B7" s="28" t="s">
        <v>146</v>
      </c>
      <c r="C7" s="29" t="s">
        <v>144</v>
      </c>
    </row>
    <row r="8" spans="2:4" x14ac:dyDescent="0.3">
      <c r="B8" s="25" t="s">
        <v>0</v>
      </c>
      <c r="C8" s="26">
        <f>'Young People'!D36</f>
        <v>0.09</v>
      </c>
    </row>
    <row r="9" spans="2:4" x14ac:dyDescent="0.3">
      <c r="B9" s="25"/>
      <c r="C9" s="27"/>
    </row>
    <row r="10" spans="2:4" x14ac:dyDescent="0.3">
      <c r="B10" s="25" t="s">
        <v>26</v>
      </c>
      <c r="C10" s="26">
        <f>'Youth Work Practice'!D50</f>
        <v>0.126</v>
      </c>
    </row>
    <row r="11" spans="2:4" x14ac:dyDescent="0.3">
      <c r="B11" s="25"/>
      <c r="C11" s="27"/>
    </row>
    <row r="12" spans="2:4" x14ac:dyDescent="0.3">
      <c r="B12" s="25" t="s">
        <v>142</v>
      </c>
      <c r="C12" s="26">
        <f>'The Organisation'!D58</f>
        <v>0.14399999999999999</v>
      </c>
    </row>
    <row r="13" spans="2:4" x14ac:dyDescent="0.3">
      <c r="B13" s="25"/>
      <c r="C13" s="27"/>
    </row>
    <row r="14" spans="2:4" x14ac:dyDescent="0.3">
      <c r="B14" s="30" t="s">
        <v>143</v>
      </c>
      <c r="C14" s="31">
        <f>SUM(C8,C10,C12)</f>
        <v>0.36</v>
      </c>
    </row>
  </sheetData>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QEF Introduction</vt:lpstr>
      <vt:lpstr>Instructions</vt:lpstr>
      <vt:lpstr>Young People</vt:lpstr>
      <vt:lpstr>Youth Work Practice</vt:lpstr>
      <vt:lpstr>The Organisation</vt:lpstr>
      <vt:lpstr>QEF Organisational Score</vt:lpstr>
      <vt:lpstr>'Young People'!Print_Area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Johnson</dc:creator>
  <cp:lastModifiedBy>Mark Johnson</cp:lastModifiedBy>
  <dcterms:created xsi:type="dcterms:W3CDTF">2022-12-31T15:16:45Z</dcterms:created>
  <dcterms:modified xsi:type="dcterms:W3CDTF">2023-06-18T12:40:48Z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9a534a-49dd-43c4-b4e5-f206b4dbf0e4_Enabled">
    <vt:lpwstr>true</vt:lpwstr>
  </property>
  <property fmtid="{D5CDD505-2E9C-101B-9397-08002B2CF9AE}" pid="3" name="MSIP_Label_0c9a534a-49dd-43c4-b4e5-f206b4dbf0e4_SetDate">
    <vt:lpwstr>2023-01-18T14:50:03Z</vt:lpwstr>
  </property>
  <property fmtid="{D5CDD505-2E9C-101B-9397-08002B2CF9AE}" pid="4" name="MSIP_Label_0c9a534a-49dd-43c4-b4e5-f206b4dbf0e4_Method">
    <vt:lpwstr>Standard</vt:lpwstr>
  </property>
  <property fmtid="{D5CDD505-2E9C-101B-9397-08002B2CF9AE}" pid="5" name="MSIP_Label_0c9a534a-49dd-43c4-b4e5-f206b4dbf0e4_Name">
    <vt:lpwstr>0c9a534a-49dd-43c4-b4e5-f206b4dbf0e4</vt:lpwstr>
  </property>
  <property fmtid="{D5CDD505-2E9C-101B-9397-08002B2CF9AE}" pid="6" name="MSIP_Label_0c9a534a-49dd-43c4-b4e5-f206b4dbf0e4_SiteId">
    <vt:lpwstr>50b6682b-e9dd-4d2c-b984-100e69b077a4</vt:lpwstr>
  </property>
  <property fmtid="{D5CDD505-2E9C-101B-9397-08002B2CF9AE}" pid="7" name="MSIP_Label_0c9a534a-49dd-43c4-b4e5-f206b4dbf0e4_ActionId">
    <vt:lpwstr>c88cefef-9af3-41df-bc41-902684a421c2</vt:lpwstr>
  </property>
  <property fmtid="{D5CDD505-2E9C-101B-9397-08002B2CF9AE}" pid="8" name="MSIP_Label_0c9a534a-49dd-43c4-b4e5-f206b4dbf0e4_ContentBits">
    <vt:lpwstr>0</vt:lpwstr>
  </property>
</Properties>
</file>